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DC408E07-5F93-4ABF-AB02-965F062D4E55}" xr6:coauthVersionLast="36" xr6:coauthVersionMax="36" xr10:uidLastSave="{00000000-0000-0000-0000-000000000000}"/>
  <bookViews>
    <workbookView xWindow="0" yWindow="0" windowWidth="22260" windowHeight="12648" xr2:uid="{00000000-000D-0000-FFFF-FFFF00000000}"/>
  </bookViews>
  <sheets>
    <sheet name="申請書様式" sheetId="3" r:id="rId1"/>
    <sheet name="分類" sheetId="7" r:id="rId2"/>
    <sheet name="光熱費支援金基準額" sheetId="8" r:id="rId3"/>
  </sheets>
  <definedNames>
    <definedName name="_xlnm.Print_Area" localSheetId="0">申請書様式!$A$1:$S$138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3" l="1"/>
  <c r="H40" i="3"/>
  <c r="G109" i="3"/>
  <c r="K109" i="3" s="1"/>
  <c r="G108" i="3"/>
  <c r="K108" i="3" s="1"/>
  <c r="G107" i="3"/>
  <c r="G106" i="3"/>
  <c r="G105" i="3"/>
  <c r="G104" i="3"/>
  <c r="P112" i="3" l="1"/>
  <c r="N41" i="3"/>
  <c r="N40" i="3"/>
  <c r="H41" i="3"/>
  <c r="G41" i="3"/>
  <c r="G40" i="3"/>
  <c r="N116" i="3"/>
  <c r="P116" i="3" s="1"/>
  <c r="K106" i="3"/>
  <c r="K105" i="3"/>
  <c r="K104" i="3" l="1"/>
  <c r="K107" i="3" l="1"/>
  <c r="K110" i="3" s="1"/>
  <c r="D135" i="3" s="1"/>
  <c r="G110" i="3"/>
  <c r="O41" i="3" l="1"/>
  <c r="O40" i="3"/>
  <c r="E42" i="3" l="1"/>
  <c r="D134" i="3" l="1"/>
  <c r="O134" i="3" s="1"/>
</calcChain>
</file>

<file path=xl/sharedStrings.xml><?xml version="1.0" encoding="utf-8"?>
<sst xmlns="http://schemas.openxmlformats.org/spreadsheetml/2006/main" count="304" uniqueCount="255">
  <si>
    <t>〒</t>
    <phoneticPr fontId="1"/>
  </si>
  <si>
    <t>※番地や建物名まで記載してください。</t>
    <rPh sb="1" eb="3">
      <t>バンチ</t>
    </rPh>
    <rPh sb="4" eb="6">
      <t>タテモノ</t>
    </rPh>
    <rPh sb="6" eb="7">
      <t>メイ</t>
    </rPh>
    <rPh sb="9" eb="11">
      <t>キサイ</t>
    </rPh>
    <phoneticPr fontId="1"/>
  </si>
  <si>
    <t>電話番号</t>
    <rPh sb="0" eb="2">
      <t>デンワ</t>
    </rPh>
    <rPh sb="2" eb="4">
      <t>バンゴウ</t>
    </rPh>
    <phoneticPr fontId="1"/>
  </si>
  <si>
    <t>【法人】法人名
【個人】屋号</t>
    <rPh sb="1" eb="3">
      <t>ホウジン</t>
    </rPh>
    <rPh sb="4" eb="6">
      <t>ホウジン</t>
    </rPh>
    <rPh sb="6" eb="7">
      <t>メイ</t>
    </rPh>
    <rPh sb="9" eb="11">
      <t>コジン</t>
    </rPh>
    <rPh sb="12" eb="13">
      <t>ヤ</t>
    </rPh>
    <rPh sb="13" eb="14">
      <t>ゴウ</t>
    </rPh>
    <phoneticPr fontId="1"/>
  </si>
  <si>
    <t>【個人】氏名</t>
    <phoneticPr fontId="1"/>
  </si>
  <si>
    <t>役職・氏名</t>
    <phoneticPr fontId="1"/>
  </si>
  <si>
    <t>【法人】代表者</t>
    <rPh sb="1" eb="3">
      <t>ホウジン</t>
    </rPh>
    <rPh sb="4" eb="7">
      <t>ダイヒョウシャ</t>
    </rPh>
    <phoneticPr fontId="1"/>
  </si>
  <si>
    <t>フリガナ</t>
    <phoneticPr fontId="1"/>
  </si>
  <si>
    <t>申請者に関する情報</t>
    <rPh sb="0" eb="3">
      <t>シンセイシャ</t>
    </rPh>
    <rPh sb="4" eb="5">
      <t>カン</t>
    </rPh>
    <rPh sb="7" eb="9">
      <t>ジョウホウ</t>
    </rPh>
    <phoneticPr fontId="1"/>
  </si>
  <si>
    <t>受付番号</t>
    <rPh sb="0" eb="2">
      <t>ウケツケ</t>
    </rPh>
    <rPh sb="2" eb="4">
      <t>バンゴウ</t>
    </rPh>
    <phoneticPr fontId="1"/>
  </si>
  <si>
    <t>【申立事項】</t>
    <rPh sb="1" eb="2">
      <t>モウ</t>
    </rPh>
    <rPh sb="2" eb="3">
      <t>タ</t>
    </rPh>
    <rPh sb="3" eb="5">
      <t>ジコウ</t>
    </rPh>
    <phoneticPr fontId="1"/>
  </si>
  <si>
    <t>下記のとおり相違ないことを確認の上、チェックボックスをチェックしてください。</t>
  </si>
  <si>
    <t>円</t>
    <rPh sb="0" eb="1">
      <t>エン</t>
    </rPh>
    <phoneticPr fontId="1"/>
  </si>
  <si>
    <t>【申立事項】</t>
    <rPh sb="1" eb="2">
      <t>モウ</t>
    </rPh>
    <rPh sb="2" eb="3">
      <t>タ</t>
    </rPh>
    <rPh sb="3" eb="5">
      <t>ジコウ</t>
    </rPh>
    <phoneticPr fontId="1"/>
  </si>
  <si>
    <t>下記の通り相違ないことを確認の上、チェックボックスをチェックしてください。</t>
    <rPh sb="0" eb="2">
      <t>カキ</t>
    </rPh>
    <rPh sb="3" eb="4">
      <t>トオ</t>
    </rPh>
    <rPh sb="5" eb="7">
      <t>ソウイ</t>
    </rPh>
    <rPh sb="12" eb="14">
      <t>カクニン</t>
    </rPh>
    <rPh sb="15" eb="16">
      <t>ウエ</t>
    </rPh>
    <phoneticPr fontId="1"/>
  </si>
  <si>
    <t>台</t>
    <rPh sb="0" eb="1">
      <t>ダイ</t>
    </rPh>
    <phoneticPr fontId="1"/>
  </si>
  <si>
    <t>円</t>
    <rPh sb="0" eb="1">
      <t>エン</t>
    </rPh>
    <phoneticPr fontId="1"/>
  </si>
  <si>
    <t>　京都府知事　西脇　隆俊　様</t>
    <rPh sb="1" eb="4">
      <t>キョウトフ</t>
    </rPh>
    <rPh sb="4" eb="6">
      <t>チジ</t>
    </rPh>
    <rPh sb="7" eb="9">
      <t>ニシワキ</t>
    </rPh>
    <rPh sb="10" eb="12">
      <t>タカトシ</t>
    </rPh>
    <rPh sb="13" eb="14">
      <t>サマ</t>
    </rPh>
    <phoneticPr fontId="1"/>
  </si>
  <si>
    <t>申請内訳</t>
    <rPh sb="0" eb="2">
      <t>シンセイ</t>
    </rPh>
    <rPh sb="2" eb="4">
      <t>ウチワケ</t>
    </rPh>
    <phoneticPr fontId="1"/>
  </si>
  <si>
    <t>病院・診療所等</t>
    <rPh sb="0" eb="2">
      <t>ビョウイン</t>
    </rPh>
    <rPh sb="3" eb="6">
      <t>シンリョウジョ</t>
    </rPh>
    <rPh sb="6" eb="7">
      <t>トウ</t>
    </rPh>
    <phoneticPr fontId="1"/>
  </si>
  <si>
    <t>高齢者施設</t>
    <rPh sb="0" eb="3">
      <t>コウレイシャ</t>
    </rPh>
    <rPh sb="3" eb="5">
      <t>シセツ</t>
    </rPh>
    <phoneticPr fontId="1"/>
  </si>
  <si>
    <t>児童養護施設等</t>
    <rPh sb="0" eb="7">
      <t>ジドウヨウゴシセツトウ</t>
    </rPh>
    <phoneticPr fontId="1"/>
  </si>
  <si>
    <t>保育所等</t>
    <rPh sb="0" eb="4">
      <t>ホイクショトウ</t>
    </rPh>
    <phoneticPr fontId="1"/>
  </si>
  <si>
    <t>薬局</t>
    <rPh sb="0" eb="2">
      <t>ヤッキョク</t>
    </rPh>
    <phoneticPr fontId="1"/>
  </si>
  <si>
    <t>公衆浴場</t>
    <rPh sb="0" eb="4">
      <t>コウシュウヨクジョウ</t>
    </rPh>
    <phoneticPr fontId="1"/>
  </si>
  <si>
    <t>２．支給申請額</t>
    <rPh sb="2" eb="4">
      <t>シキュウ</t>
    </rPh>
    <rPh sb="4" eb="7">
      <t>シンセイガク</t>
    </rPh>
    <phoneticPr fontId="1"/>
  </si>
  <si>
    <t>（単位：円）</t>
    <rPh sb="1" eb="3">
      <t>タンイ</t>
    </rPh>
    <rPh sb="4" eb="5">
      <t>エン</t>
    </rPh>
    <phoneticPr fontId="1"/>
  </si>
  <si>
    <t>【添付資料】</t>
    <rPh sb="1" eb="3">
      <t>テンプ</t>
    </rPh>
    <rPh sb="3" eb="5">
      <t>シリョウ</t>
    </rPh>
    <phoneticPr fontId="1"/>
  </si>
  <si>
    <t>助産所</t>
    <rPh sb="0" eb="3">
      <t>ジョサンジョ</t>
    </rPh>
    <phoneticPr fontId="1"/>
  </si>
  <si>
    <t>薬局</t>
    <rPh sb="0" eb="2">
      <t>ヤッキョク</t>
    </rPh>
    <phoneticPr fontId="9"/>
  </si>
  <si>
    <t>公衆浴場</t>
    <rPh sb="0" eb="2">
      <t>コウシュウ</t>
    </rPh>
    <rPh sb="2" eb="4">
      <t>ヨクジョウ</t>
    </rPh>
    <phoneticPr fontId="9"/>
  </si>
  <si>
    <t>児童養護施設等</t>
    <rPh sb="0" eb="2">
      <t>ジドウ</t>
    </rPh>
    <rPh sb="2" eb="4">
      <t>ヨウゴ</t>
    </rPh>
    <rPh sb="4" eb="6">
      <t>シセツ</t>
    </rPh>
    <rPh sb="6" eb="7">
      <t>トウ</t>
    </rPh>
    <phoneticPr fontId="9"/>
  </si>
  <si>
    <t>施術所</t>
    <phoneticPr fontId="1"/>
  </si>
  <si>
    <t>申　請　す　る　車　両</t>
    <phoneticPr fontId="1"/>
  </si>
  <si>
    <t>申請する車両は、事業者等が燃料費を負担し、利用者の輸送・送迎、職員等による利用者の居宅への訪問又は利用者の医療機関への通院を含む福祉サービスの提供に使用しています。</t>
    <phoneticPr fontId="1"/>
  </si>
  <si>
    <t>区分・サービス種別・申請金額等の申請内容に相違ありません。</t>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</si>
  <si>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</si>
  <si>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</si>
  <si>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</si>
  <si>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</si>
  <si>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青セル申請者記入</t>
    <rPh sb="0" eb="1">
      <t>アオ</t>
    </rPh>
    <rPh sb="3" eb="6">
      <t>シンセイシャ</t>
    </rPh>
    <rPh sb="6" eb="8">
      <t>キニュウ</t>
    </rPh>
    <phoneticPr fontId="1"/>
  </si>
  <si>
    <t>黄セル自動計算</t>
    <rPh sb="0" eb="1">
      <t>キ</t>
    </rPh>
    <rPh sb="3" eb="5">
      <t>ジドウ</t>
    </rPh>
    <rPh sb="5" eb="7">
      <t>ケイサン</t>
    </rPh>
    <phoneticPr fontId="1"/>
  </si>
  <si>
    <t>（申請日）令和　　 年 　　月 　　日</t>
    <rPh sb="5" eb="7">
      <t>レイワ</t>
    </rPh>
    <rPh sb="10" eb="11">
      <t>ネン</t>
    </rPh>
    <rPh sb="14" eb="15">
      <t>ガツ</t>
    </rPh>
    <rPh sb="18" eb="19">
      <t>ニチ</t>
    </rPh>
    <phoneticPr fontId="1"/>
  </si>
  <si>
    <t>１．申請内容　</t>
    <rPh sb="2" eb="6">
      <t>シンセイナイヨウ</t>
    </rPh>
    <phoneticPr fontId="1"/>
  </si>
  <si>
    <t>※全ての項目がチェックされないと申請できません。</t>
    <rPh sb="1" eb="2">
      <t>スベ</t>
    </rPh>
    <rPh sb="4" eb="6">
      <t>コウモク</t>
    </rPh>
    <rPh sb="16" eb="18">
      <t>シンセイ</t>
    </rPh>
    <phoneticPr fontId="1"/>
  </si>
  <si>
    <t>申請額合計
【Ａ＋Ｂ】</t>
    <phoneticPr fontId="1"/>
  </si>
  <si>
    <t>医科診療所・歯科診療所（有床：1～6床まで）</t>
    <rPh sb="0" eb="2">
      <t>イカ</t>
    </rPh>
    <rPh sb="6" eb="8">
      <t>シカ</t>
    </rPh>
    <rPh sb="8" eb="11">
      <t>シンリョウジョ</t>
    </rPh>
    <phoneticPr fontId="1"/>
  </si>
  <si>
    <t>医科診療所・歯科診療所（無床）</t>
    <rPh sb="0" eb="2">
      <t>イカ</t>
    </rPh>
    <rPh sb="6" eb="8">
      <t>シカ</t>
    </rPh>
    <rPh sb="8" eb="11">
      <t>シンリョウジョ</t>
    </rPh>
    <phoneticPr fontId="1"/>
  </si>
  <si>
    <t>医科診療所・歯科診療所（有床：7床以上）</t>
    <phoneticPr fontId="1"/>
  </si>
  <si>
    <t>病院</t>
    <phoneticPr fontId="1"/>
  </si>
  <si>
    <t>施術所（あん摩マッサージ指圧、はり、きゆう､柔道整復）</t>
    <rPh sb="22" eb="24">
      <t>ジュウドウ</t>
    </rPh>
    <rPh sb="24" eb="26">
      <t>セイフク</t>
    </rPh>
    <phoneticPr fontId="1"/>
  </si>
  <si>
    <t>保育所等（定員100人まで）</t>
    <rPh sb="2" eb="3">
      <t>ショ</t>
    </rPh>
    <phoneticPr fontId="1"/>
  </si>
  <si>
    <t>保育所等（定員101～300人まで）</t>
    <rPh sb="2" eb="3">
      <t>ショ</t>
    </rPh>
    <phoneticPr fontId="1"/>
  </si>
  <si>
    <t>保育所等（定員301人以上）</t>
    <rPh sb="2" eb="3">
      <t>ショ</t>
    </rPh>
    <phoneticPr fontId="1"/>
  </si>
  <si>
    <t>児童養護施設等</t>
    <phoneticPr fontId="1"/>
  </si>
  <si>
    <t>保育所等</t>
    <rPh sb="0" eb="3">
      <t>ホイクショ</t>
    </rPh>
    <rPh sb="3" eb="4">
      <t>トウ</t>
    </rPh>
    <phoneticPr fontId="9"/>
  </si>
  <si>
    <t>施術所（あん摩マツサージ指圧、はり、きゆう、柔道整復）</t>
    <rPh sb="0" eb="2">
      <t>セジュツ</t>
    </rPh>
    <rPh sb="2" eb="3">
      <t>ショ</t>
    </rPh>
    <phoneticPr fontId="1"/>
  </si>
  <si>
    <t>開設届の有無</t>
    <rPh sb="0" eb="2">
      <t>カイセツ</t>
    </rPh>
    <rPh sb="2" eb="3">
      <t>トドケ</t>
    </rPh>
    <rPh sb="4" eb="6">
      <t>ウム</t>
    </rPh>
    <phoneticPr fontId="1"/>
  </si>
  <si>
    <t>有無の確認</t>
    <rPh sb="0" eb="2">
      <t>ウム</t>
    </rPh>
    <rPh sb="3" eb="5">
      <t>カクニン</t>
    </rPh>
    <phoneticPr fontId="1"/>
  </si>
  <si>
    <t>有</t>
    <rPh sb="0" eb="1">
      <t>ア</t>
    </rPh>
    <phoneticPr fontId="1"/>
  </si>
  <si>
    <t>無</t>
    <rPh sb="0" eb="1">
      <t>ナ</t>
    </rPh>
    <phoneticPr fontId="1"/>
  </si>
  <si>
    <t>障害者施設</t>
    <rPh sb="0" eb="3">
      <t>ショウガイシャ</t>
    </rPh>
    <rPh sb="3" eb="5">
      <t>シセツ</t>
    </rPh>
    <phoneticPr fontId="1"/>
  </si>
  <si>
    <t>単独</t>
    <rPh sb="0" eb="2">
      <t>タンドク</t>
    </rPh>
    <phoneticPr fontId="1"/>
  </si>
  <si>
    <t>多機能</t>
    <rPh sb="0" eb="3">
      <t>タキノウ</t>
    </rPh>
    <phoneticPr fontId="1"/>
  </si>
  <si>
    <t>*助産所の開設届の有無</t>
    <rPh sb="1" eb="4">
      <t>ジョサンショ</t>
    </rPh>
    <rPh sb="5" eb="7">
      <t>カイセツ</t>
    </rPh>
    <rPh sb="7" eb="8">
      <t>トドケ</t>
    </rPh>
    <rPh sb="9" eb="11">
      <t>ウム</t>
    </rPh>
    <phoneticPr fontId="1"/>
  </si>
  <si>
    <t>・（別紙）支払口座振替依頼書</t>
    <rPh sb="2" eb="4">
      <t>ベッシ</t>
    </rPh>
    <rPh sb="5" eb="11">
      <t>シハライコウザフリカエ</t>
    </rPh>
    <rPh sb="11" eb="14">
      <t>イライショ</t>
    </rPh>
    <phoneticPr fontId="1"/>
  </si>
  <si>
    <t>本交付金交付要領に定める事項をいずれも遵守することを誓約します。</t>
    <rPh sb="0" eb="1">
      <t>ホン</t>
    </rPh>
    <rPh sb="4" eb="6">
      <t>コウフ</t>
    </rPh>
    <rPh sb="6" eb="8">
      <t>ヨウリョウ</t>
    </rPh>
    <phoneticPr fontId="1"/>
  </si>
  <si>
    <t>本交付金の交付決定後、交付要件に違反する事実や申請書類の不正その他支給要件を満たさないことが発覚した場合は、交付金を返還します。</t>
    <rPh sb="0" eb="1">
      <t>ホン</t>
    </rPh>
    <phoneticPr fontId="1"/>
  </si>
  <si>
    <t>別記様式</t>
    <phoneticPr fontId="1"/>
  </si>
  <si>
    <t>(1)障害者手帳所持の患者の診察した場合</t>
    <rPh sb="3" eb="4">
      <t>ショウ</t>
    </rPh>
    <rPh sb="4" eb="5">
      <t>ガイ</t>
    </rPh>
    <rPh sb="5" eb="6">
      <t>シャ</t>
    </rPh>
    <rPh sb="6" eb="8">
      <t>テチョウ</t>
    </rPh>
    <rPh sb="8" eb="10">
      <t>ショジ</t>
    </rPh>
    <rPh sb="11" eb="13">
      <t>カンジャ</t>
    </rPh>
    <rPh sb="14" eb="16">
      <t>シンサツ</t>
    </rPh>
    <rPh sb="18" eb="20">
      <t>バアイ</t>
    </rPh>
    <phoneticPr fontId="1"/>
  </si>
  <si>
    <t>(2)重度な障害者を診察し、特別対応加算請求をした場合</t>
    <rPh sb="7" eb="8">
      <t>ガイ</t>
    </rPh>
    <phoneticPr fontId="1"/>
  </si>
  <si>
    <t>(3)障害のある患者の診察はしていなかった場合</t>
    <rPh sb="4" eb="5">
      <t>ガイ</t>
    </rPh>
    <phoneticPr fontId="1"/>
  </si>
  <si>
    <t>病院</t>
    <rPh sb="0" eb="2">
      <t>ビョウイン</t>
    </rPh>
    <phoneticPr fontId="1"/>
  </si>
  <si>
    <t>診療所</t>
    <rPh sb="0" eb="3">
      <t>シンリョウショ</t>
    </rPh>
    <phoneticPr fontId="1"/>
  </si>
  <si>
    <t>助産所</t>
    <rPh sb="0" eb="3">
      <t>ジョサンショ</t>
    </rPh>
    <phoneticPr fontId="1"/>
  </si>
  <si>
    <t>介護サービス事業所等</t>
    <rPh sb="0" eb="2">
      <t>カイゴ</t>
    </rPh>
    <rPh sb="6" eb="10">
      <t>ジギョウショトウ</t>
    </rPh>
    <phoneticPr fontId="1"/>
  </si>
  <si>
    <t>ア）申請内訳（※公衆浴場以外）</t>
    <rPh sb="2" eb="4">
      <t>シンセイ</t>
    </rPh>
    <rPh sb="4" eb="6">
      <t>ウチワケ</t>
    </rPh>
    <phoneticPr fontId="1"/>
  </si>
  <si>
    <t>イ）申請内訳（※公衆浴場）</t>
    <rPh sb="2" eb="4">
      <t>シンセイ</t>
    </rPh>
    <rPh sb="4" eb="6">
      <t>ウチワケ</t>
    </rPh>
    <rPh sb="8" eb="10">
      <t>コウシュウ</t>
    </rPh>
    <rPh sb="10" eb="12">
      <t>ヨクジョウ</t>
    </rPh>
    <phoneticPr fontId="1"/>
  </si>
  <si>
    <t>本交付金における業種区分において、他の業種区分と重複の申請を行っていません。</t>
    <rPh sb="0" eb="1">
      <t>ホン</t>
    </rPh>
    <rPh sb="1" eb="3">
      <t>コウフ</t>
    </rPh>
    <rPh sb="8" eb="10">
      <t>ギョウシュ</t>
    </rPh>
    <rPh sb="10" eb="12">
      <t>クブン</t>
    </rPh>
    <rPh sb="17" eb="18">
      <t>タ</t>
    </rPh>
    <rPh sb="19" eb="21">
      <t>ギョウシュ</t>
    </rPh>
    <rPh sb="21" eb="23">
      <t>クブン</t>
    </rPh>
    <rPh sb="24" eb="26">
      <t>ジュウフク</t>
    </rPh>
    <rPh sb="27" eb="29">
      <t>シンセイ</t>
    </rPh>
    <rPh sb="30" eb="31">
      <t>オコナ</t>
    </rPh>
    <phoneticPr fontId="1"/>
  </si>
  <si>
    <t>所有者</t>
    <rPh sb="0" eb="3">
      <t>ショユウシャ</t>
    </rPh>
    <phoneticPr fontId="1"/>
  </si>
  <si>
    <t>事業所</t>
    <rPh sb="0" eb="3">
      <t>ジギョウショ</t>
    </rPh>
    <phoneticPr fontId="1"/>
  </si>
  <si>
    <t>その他</t>
    <rPh sb="2" eb="3">
      <t>タ</t>
    </rPh>
    <phoneticPr fontId="1"/>
  </si>
  <si>
    <t>上記申請内容に相違ありません。</t>
    <rPh sb="0" eb="2">
      <t>ジョウキ</t>
    </rPh>
    <rPh sb="2" eb="4">
      <t>シンセイ</t>
    </rPh>
    <rPh sb="4" eb="6">
      <t>ナイヨウ</t>
    </rPh>
    <rPh sb="7" eb="9">
      <t>ソウイ</t>
    </rPh>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</si>
  <si>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</si>
  <si>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申請金額合計【Ａ】</t>
    <rPh sb="0" eb="2">
      <t>シンセイ</t>
    </rPh>
    <rPh sb="2" eb="4">
      <t>キンガク</t>
    </rPh>
    <rPh sb="4" eb="6">
      <t>ゴウケイ</t>
    </rPh>
    <phoneticPr fontId="1"/>
  </si>
  <si>
    <t>（１）の申請額【Ａ】</t>
    <rPh sb="4" eb="7">
      <t>シンセイガク</t>
    </rPh>
    <phoneticPr fontId="1"/>
  </si>
  <si>
    <t>（２）の申請額【Ｂ】</t>
    <rPh sb="4" eb="7">
      <t>シンセイガク</t>
    </rPh>
    <phoneticPr fontId="1"/>
  </si>
  <si>
    <t>（１）光熱費支援事業</t>
    <rPh sb="3" eb="6">
      <t>コウネツヒ</t>
    </rPh>
    <rPh sb="6" eb="8">
      <t>シエン</t>
    </rPh>
    <rPh sb="8" eb="10">
      <t>ジギョウ</t>
    </rPh>
    <phoneticPr fontId="1"/>
  </si>
  <si>
    <t>（２）燃料費支援事業</t>
    <rPh sb="3" eb="6">
      <t>ネンリョウヒ</t>
    </rPh>
    <rPh sb="6" eb="8">
      <t>シエン</t>
    </rPh>
    <rPh sb="8" eb="10">
      <t>ジギョウ</t>
    </rPh>
    <phoneticPr fontId="1"/>
  </si>
  <si>
    <t>注</t>
    <rPh sb="0" eb="1">
      <t>チュウ</t>
    </rPh>
    <phoneticPr fontId="1"/>
  </si>
  <si>
    <t>単独・多機能の別</t>
    <rPh sb="0" eb="2">
      <t>タンドク</t>
    </rPh>
    <rPh sb="3" eb="6">
      <t>タキノウ</t>
    </rPh>
    <rPh sb="7" eb="8">
      <t>ベツ</t>
    </rPh>
    <phoneticPr fontId="1"/>
  </si>
  <si>
    <t>勤務実
人数</t>
    <phoneticPr fontId="1"/>
  </si>
  <si>
    <t>のべ勤務時間数</t>
  </si>
  <si>
    <t>Ａ（時間）</t>
    <phoneticPr fontId="1"/>
  </si>
  <si>
    <t>Ｂ（時間）</t>
    <phoneticPr fontId="1"/>
  </si>
  <si>
    <t>当該月において常勤職員が勤務すべき時間数</t>
    <phoneticPr fontId="1"/>
  </si>
  <si>
    <t>（人）</t>
    <phoneticPr fontId="1"/>
  </si>
  <si>
    <t>A÷B＝C(人)</t>
    <phoneticPr fontId="1"/>
  </si>
  <si>
    <t>３　勤務とは、サービスを提供するための直接処遇職員の勤務を指します。</t>
    <rPh sb="2" eb="4">
      <t>キンム</t>
    </rPh>
    <rPh sb="12" eb="14">
      <t>テイキョウ</t>
    </rPh>
    <rPh sb="19" eb="21">
      <t>チョクセツ</t>
    </rPh>
    <rPh sb="21" eb="23">
      <t>ショグウ</t>
    </rPh>
    <rPh sb="23" eb="25">
      <t>ショクイン</t>
    </rPh>
    <rPh sb="26" eb="28">
      <t>キンム</t>
    </rPh>
    <rPh sb="29" eb="30">
      <t>サ</t>
    </rPh>
    <phoneticPr fontId="1"/>
  </si>
  <si>
    <t>２　介護サービス事業所等、障害者施設等において、同一の車両の申請はできません。</t>
    <rPh sb="2" eb="4">
      <t>カイゴ</t>
    </rPh>
    <rPh sb="8" eb="11">
      <t>ジギョウショ</t>
    </rPh>
    <rPh sb="11" eb="12">
      <t>トウ</t>
    </rPh>
    <rPh sb="13" eb="16">
      <t>ショウガイシャ</t>
    </rPh>
    <rPh sb="16" eb="18">
      <t>シセツ</t>
    </rPh>
    <rPh sb="18" eb="19">
      <t>トウ</t>
    </rPh>
    <phoneticPr fontId="1"/>
  </si>
  <si>
    <t>該当月</t>
    <phoneticPr fontId="1"/>
  </si>
  <si>
    <t>令和４年  月</t>
    <phoneticPr fontId="1"/>
  </si>
  <si>
    <t>区
分</t>
    <phoneticPr fontId="1"/>
  </si>
  <si>
    <t>障害者施設等</t>
    <rPh sb="0" eb="3">
      <t>ショウガイシャ</t>
    </rPh>
    <rPh sb="3" eb="5">
      <t>シセツ</t>
    </rPh>
    <rPh sb="5" eb="6">
      <t>トウ</t>
    </rPh>
    <phoneticPr fontId="1"/>
  </si>
  <si>
    <t>介護サービス事業所等又は障害者施設等の訪問系事業所において、事業所所有以外の車両を含めて申請する場合の申請上限台数計算</t>
    <rPh sb="33" eb="35">
      <t>ショユウ</t>
    </rPh>
    <rPh sb="41" eb="42">
      <t>フク</t>
    </rPh>
    <rPh sb="48" eb="50">
      <t>バアイ</t>
    </rPh>
    <phoneticPr fontId="1"/>
  </si>
  <si>
    <t>事業所所有以外の車両を含む場合の訪問系事業所の申請上限台数</t>
    <rPh sb="0" eb="3">
      <t>ジギョウショ</t>
    </rPh>
    <rPh sb="3" eb="5">
      <t>ショユウ</t>
    </rPh>
    <rPh sb="5" eb="7">
      <t>イガイ</t>
    </rPh>
    <rPh sb="8" eb="10">
      <t>シャリョウ</t>
    </rPh>
    <rPh sb="11" eb="12">
      <t>フク</t>
    </rPh>
    <rPh sb="13" eb="15">
      <t>バアイ</t>
    </rPh>
    <rPh sb="23" eb="25">
      <t>シンセイ</t>
    </rPh>
    <rPh sb="25" eb="27">
      <t>ジョウゲン</t>
    </rPh>
    <rPh sb="27" eb="29">
      <t>ダイスウ</t>
    </rPh>
    <phoneticPr fontId="1"/>
  </si>
  <si>
    <t>C(台)</t>
    <rPh sb="2" eb="3">
      <t>ダイ</t>
    </rPh>
    <phoneticPr fontId="1"/>
  </si>
  <si>
    <t>床</t>
    <rPh sb="0" eb="1">
      <t>ユカ</t>
    </rPh>
    <phoneticPr fontId="1"/>
  </si>
  <si>
    <t>施設</t>
    <rPh sb="0" eb="2">
      <t>シセツ</t>
    </rPh>
    <phoneticPr fontId="1"/>
  </si>
  <si>
    <t>人</t>
    <rPh sb="0" eb="1">
      <t>ニン</t>
    </rPh>
    <phoneticPr fontId="1"/>
  </si>
  <si>
    <t>店舗</t>
    <rPh sb="0" eb="2">
      <t>テンポ</t>
    </rPh>
    <phoneticPr fontId="1"/>
  </si>
  <si>
    <t>歯科診療所</t>
    <rPh sb="0" eb="2">
      <t>シカ</t>
    </rPh>
    <rPh sb="2" eb="5">
      <t>シンリョウショ</t>
    </rPh>
    <phoneticPr fontId="1"/>
  </si>
  <si>
    <t>業種区分</t>
  </si>
  <si>
    <t>業種区分</t>
    <rPh sb="0" eb="2">
      <t>ギョウシュ</t>
    </rPh>
    <rPh sb="2" eb="4">
      <t>クブン</t>
    </rPh>
    <phoneticPr fontId="1"/>
  </si>
  <si>
    <t>事業所又は公衆浴場
所在地</t>
    <rPh sb="0" eb="3">
      <t>ジギョウショ</t>
    </rPh>
    <rPh sb="3" eb="4">
      <t>マタ</t>
    </rPh>
    <rPh sb="5" eb="7">
      <t>コウシュウ</t>
    </rPh>
    <rPh sb="7" eb="9">
      <t>ヨクジョウ</t>
    </rPh>
    <rPh sb="10" eb="13">
      <t>ショザイチ</t>
    </rPh>
    <phoneticPr fontId="1"/>
  </si>
  <si>
    <t>分類</t>
    <rPh sb="0" eb="2">
      <t>ブンルイ</t>
    </rPh>
    <phoneticPr fontId="1"/>
  </si>
  <si>
    <t>単位</t>
    <rPh sb="0" eb="2">
      <t>タンイ</t>
    </rPh>
    <phoneticPr fontId="1"/>
  </si>
  <si>
    <t>単価</t>
    <rPh sb="0" eb="2">
      <t>タンカ</t>
    </rPh>
    <phoneticPr fontId="1"/>
  </si>
  <si>
    <t>・振込先口座の通帳の写し（別紙の情報が分かる頁）</t>
    <rPh sb="1" eb="3">
      <t>フリコミ</t>
    </rPh>
    <rPh sb="3" eb="4">
      <t>サキ</t>
    </rPh>
    <rPh sb="7" eb="9">
      <t>ツウチョウ</t>
    </rPh>
    <rPh sb="10" eb="11">
      <t>ウツ</t>
    </rPh>
    <rPh sb="13" eb="15">
      <t>ベッシ</t>
    </rPh>
    <rPh sb="16" eb="18">
      <t>ジョウホウ</t>
    </rPh>
    <rPh sb="19" eb="20">
      <t>ワ</t>
    </rPh>
    <rPh sb="22" eb="23">
      <t>ページ</t>
    </rPh>
    <phoneticPr fontId="1"/>
  </si>
  <si>
    <t>申請金額合計【Ａ】</t>
  </si>
  <si>
    <t>①分類</t>
    <rPh sb="1" eb="3">
      <t>ブンルイ</t>
    </rPh>
    <phoneticPr fontId="1"/>
  </si>
  <si>
    <t>②
病床数
施設数
定員数
人数
店舗数</t>
    <rPh sb="6" eb="9">
      <t>シセツスウ</t>
    </rPh>
    <rPh sb="10" eb="13">
      <t>テイインスウ</t>
    </rPh>
    <rPh sb="17" eb="19">
      <t>テンポ</t>
    </rPh>
    <rPh sb="19" eb="20">
      <t>スウ</t>
    </rPh>
    <phoneticPr fontId="1"/>
  </si>
  <si>
    <t>③単価</t>
    <phoneticPr fontId="1"/>
  </si>
  <si>
    <t>④歯科診療所で
(1)障害者手帳所持の患者の診察した場合
(2)重度な障がい者を診察し、特別対応加算請求をした場合</t>
    <rPh sb="1" eb="3">
      <t>シカ</t>
    </rPh>
    <rPh sb="3" eb="6">
      <t>シンリョウジョ</t>
    </rPh>
    <rPh sb="11" eb="12">
      <t>ショウ</t>
    </rPh>
    <rPh sb="12" eb="13">
      <t>ガイ</t>
    </rPh>
    <rPh sb="13" eb="14">
      <t>シャ</t>
    </rPh>
    <rPh sb="14" eb="16">
      <t>テチョウ</t>
    </rPh>
    <rPh sb="16" eb="18">
      <t>ショジ</t>
    </rPh>
    <rPh sb="19" eb="21">
      <t>カンジャ</t>
    </rPh>
    <rPh sb="22" eb="24">
      <t>シンサツ</t>
    </rPh>
    <rPh sb="26" eb="28">
      <t>バアイ</t>
    </rPh>
    <rPh sb="32" eb="34">
      <t>ジュウド</t>
    </rPh>
    <rPh sb="35" eb="36">
      <t>ショウ</t>
    </rPh>
    <rPh sb="38" eb="39">
      <t>シャ</t>
    </rPh>
    <rPh sb="40" eb="42">
      <t>シンサツ</t>
    </rPh>
    <rPh sb="44" eb="46">
      <t>トクベツ</t>
    </rPh>
    <rPh sb="46" eb="48">
      <t>タイオウ</t>
    </rPh>
    <rPh sb="48" eb="50">
      <t>カサン</t>
    </rPh>
    <rPh sb="50" eb="52">
      <t>セイキュウ</t>
    </rPh>
    <rPh sb="55" eb="57">
      <t>バアイ</t>
    </rPh>
    <phoneticPr fontId="1"/>
  </si>
  <si>
    <t>⑤歯科診療所への
加算額</t>
    <rPh sb="1" eb="3">
      <t>シカ</t>
    </rPh>
    <rPh sb="3" eb="6">
      <t>シンリョウジョ</t>
    </rPh>
    <rPh sb="9" eb="11">
      <t>カサン</t>
    </rPh>
    <rPh sb="11" eb="12">
      <t>ガク</t>
    </rPh>
    <phoneticPr fontId="1"/>
  </si>
  <si>
    <t>⑥申請額</t>
    <rPh sb="1" eb="4">
      <t>シンセイガク</t>
    </rPh>
    <phoneticPr fontId="1"/>
  </si>
  <si>
    <t xml:space="preserve"> なお、障害者施設等については、多機能型事業所と障害者支援施設の場合は、合計定員を記入すること。また、介護サービス事業所等又は障害者施設等で短期入所がある場合はその定員を⑦に記載し、②の人数に加算すること。（⑦は②の内数となる）</t>
    <rPh sb="5" eb="6">
      <t>ガイ</t>
    </rPh>
    <rPh sb="9" eb="10">
      <t>トウ</t>
    </rPh>
    <rPh sb="25" eb="26">
      <t>ガイ</t>
    </rPh>
    <rPh sb="27" eb="29">
      <t>シエン</t>
    </rPh>
    <rPh sb="29" eb="31">
      <t>シセツ</t>
    </rPh>
    <rPh sb="32" eb="34">
      <t>バアイ</t>
    </rPh>
    <rPh sb="36" eb="38">
      <t>ゴウケイ</t>
    </rPh>
    <rPh sb="38" eb="40">
      <t>テイイン</t>
    </rPh>
    <rPh sb="41" eb="43">
      <t>キニュウ</t>
    </rPh>
    <rPh sb="61" eb="62">
      <t>マタ</t>
    </rPh>
    <rPh sb="63" eb="66">
      <t>ショウガイシャ</t>
    </rPh>
    <rPh sb="66" eb="68">
      <t>シセツ</t>
    </rPh>
    <rPh sb="68" eb="69">
      <t>トウ</t>
    </rPh>
    <rPh sb="70" eb="72">
      <t>タンキ</t>
    </rPh>
    <rPh sb="72" eb="74">
      <t>ニュウショ</t>
    </rPh>
    <rPh sb="77" eb="79">
      <t>バアイ</t>
    </rPh>
    <rPh sb="82" eb="84">
      <t>テイイン</t>
    </rPh>
    <rPh sb="87" eb="89">
      <t>キサイ</t>
    </rPh>
    <rPh sb="93" eb="94">
      <t>ニン</t>
    </rPh>
    <rPh sb="94" eb="95">
      <t>スウ</t>
    </rPh>
    <rPh sb="96" eb="98">
      <t>カサン</t>
    </rPh>
    <rPh sb="108" eb="110">
      <t>ウチスウ</t>
    </rPh>
    <phoneticPr fontId="1"/>
  </si>
  <si>
    <t>開設届の有無</t>
  </si>
  <si>
    <t>サービス種別</t>
    <rPh sb="4" eb="6">
      <t>シュベツ</t>
    </rPh>
    <phoneticPr fontId="1"/>
  </si>
  <si>
    <t>介護サービス事業所等</t>
    <phoneticPr fontId="1"/>
  </si>
  <si>
    <t>常勤換算後の人数(小数点第１位切り上げ)</t>
    <rPh sb="9" eb="12">
      <t>ショウスウテン</t>
    </rPh>
    <rPh sb="12" eb="13">
      <t>ダイ</t>
    </rPh>
    <rPh sb="14" eb="15">
      <t>イ</t>
    </rPh>
    <rPh sb="15" eb="16">
      <t>キ</t>
    </rPh>
    <rPh sb="17" eb="18">
      <t>ア</t>
    </rPh>
    <phoneticPr fontId="1"/>
  </si>
  <si>
    <t>合計台数</t>
    <phoneticPr fontId="1"/>
  </si>
  <si>
    <t>申請合計
金額【Ｂ】</t>
    <phoneticPr fontId="1"/>
  </si>
  <si>
    <t>京都府</t>
    <phoneticPr fontId="1"/>
  </si>
  <si>
    <t>－</t>
    <phoneticPr fontId="1"/>
  </si>
  <si>
    <t>加算額</t>
    <phoneticPr fontId="1"/>
  </si>
  <si>
    <t>歯科診療所への加算</t>
    <rPh sb="0" eb="2">
      <t>シカ</t>
    </rPh>
    <rPh sb="2" eb="5">
      <t>シンリョウジョ</t>
    </rPh>
    <phoneticPr fontId="1"/>
  </si>
  <si>
    <t>障害者施設等の単独、他機能の別</t>
    <rPh sb="7" eb="9">
      <t>タンドク</t>
    </rPh>
    <rPh sb="10" eb="11">
      <t>タ</t>
    </rPh>
    <rPh sb="11" eb="13">
      <t>キノウ</t>
    </rPh>
    <rPh sb="14" eb="15">
      <t>ベツ</t>
    </rPh>
    <phoneticPr fontId="1"/>
  </si>
  <si>
    <t>燃料費車両の所有者</t>
    <rPh sb="3" eb="5">
      <t>シャリョウ</t>
    </rPh>
    <rPh sb="6" eb="9">
      <t>ショユウシャ</t>
    </rPh>
    <phoneticPr fontId="1"/>
  </si>
  <si>
    <t>担当者電話番号</t>
    <rPh sb="0" eb="3">
      <t>タントウシャ</t>
    </rPh>
    <rPh sb="3" eb="5">
      <t>デンワ</t>
    </rPh>
    <rPh sb="5" eb="7">
      <t>バンゴウ</t>
    </rPh>
    <phoneticPr fontId="1"/>
  </si>
  <si>
    <t>連絡先メールアドレス</t>
    <rPh sb="0" eb="2">
      <t>レンラク</t>
    </rPh>
    <rPh sb="2" eb="3">
      <t>サキ</t>
    </rPh>
    <phoneticPr fontId="1"/>
  </si>
  <si>
    <t>⑦加算する短期入所の定員数（②の内数）</t>
    <rPh sb="1" eb="3">
      <t>カサン</t>
    </rPh>
    <rPh sb="5" eb="7">
      <t>タンキ</t>
    </rPh>
    <rPh sb="7" eb="9">
      <t>ニュウショ</t>
    </rPh>
    <rPh sb="10" eb="12">
      <t>テイイン</t>
    </rPh>
    <rPh sb="12" eb="13">
      <t>スウ</t>
    </rPh>
    <rPh sb="16" eb="18">
      <t>ウチスウ</t>
    </rPh>
    <phoneticPr fontId="1"/>
  </si>
  <si>
    <t>市・町・村</t>
    <rPh sb="0" eb="1">
      <t>シ</t>
    </rPh>
    <rPh sb="2" eb="3">
      <t>チョウ</t>
    </rPh>
    <rPh sb="4" eb="5">
      <t>ムラ</t>
    </rPh>
    <phoneticPr fontId="1"/>
  </si>
  <si>
    <t>*②の病床数・定員数については、病院・診療所（有床：7床以上)は稼働病床数、介護サービス事業所等（入所系事業所・通所系事業所）及び障害者施設等
（入所系事業所・通所系事業所）、児童養護施設等は定員数、人数をそれぞれ記載すること。</t>
    <rPh sb="3" eb="6">
      <t>ビョウショウスウ</t>
    </rPh>
    <rPh sb="7" eb="10">
      <t>テイインスウ</t>
    </rPh>
    <rPh sb="16" eb="18">
      <t>ビョウイン</t>
    </rPh>
    <rPh sb="19" eb="22">
      <t>シンリョウジョ</t>
    </rPh>
    <rPh sb="23" eb="25">
      <t>ユウショウ</t>
    </rPh>
    <rPh sb="27" eb="28">
      <t>ユカ</t>
    </rPh>
    <rPh sb="28" eb="30">
      <t>イジョウ</t>
    </rPh>
    <rPh sb="32" eb="34">
      <t>カドウ</t>
    </rPh>
    <rPh sb="34" eb="37">
      <t>ビョウショウスウ</t>
    </rPh>
    <rPh sb="38" eb="40">
      <t>カイゴ</t>
    </rPh>
    <rPh sb="44" eb="47">
      <t>ジギョウショ</t>
    </rPh>
    <rPh sb="47" eb="48">
      <t>トウ</t>
    </rPh>
    <rPh sb="49" eb="51">
      <t>ニュウショ</t>
    </rPh>
    <rPh sb="51" eb="52">
      <t>ケイ</t>
    </rPh>
    <rPh sb="52" eb="55">
      <t>ジギョウショ</t>
    </rPh>
    <rPh sb="56" eb="59">
      <t>ツウショケイ</t>
    </rPh>
    <rPh sb="59" eb="62">
      <t>ジギョウショ</t>
    </rPh>
    <rPh sb="63" eb="64">
      <t>オヨ</t>
    </rPh>
    <rPh sb="75" eb="76">
      <t>ケイ</t>
    </rPh>
    <phoneticPr fontId="1"/>
  </si>
  <si>
    <t>・振込先口座の通帳の写し（別紙の情報が分かる頁）</t>
    <rPh sb="1" eb="3">
      <t>フリコミ</t>
    </rPh>
    <rPh sb="3" eb="4">
      <t>サキ</t>
    </rPh>
    <rPh sb="4" eb="6">
      <t>コウザ</t>
    </rPh>
    <rPh sb="7" eb="9">
      <t>ツウチョウ</t>
    </rPh>
    <phoneticPr fontId="1"/>
  </si>
  <si>
    <t>*施術所の保険診療の有無等</t>
    <rPh sb="1" eb="3">
      <t>セジュツ</t>
    </rPh>
    <rPh sb="3" eb="4">
      <t>ショ</t>
    </rPh>
    <rPh sb="7" eb="9">
      <t>シンリョウ</t>
    </rPh>
    <rPh sb="10" eb="12">
      <t>ウム</t>
    </rPh>
    <rPh sb="12" eb="13">
      <t>トウ</t>
    </rPh>
    <phoneticPr fontId="1"/>
  </si>
  <si>
    <t>保険診療の有無</t>
    <rPh sb="0" eb="2">
      <t>ホケン</t>
    </rPh>
    <rPh sb="2" eb="4">
      <t>シンリョウ</t>
    </rPh>
    <rPh sb="5" eb="7">
      <t>ウム</t>
    </rPh>
    <phoneticPr fontId="1"/>
  </si>
  <si>
    <t>・振込先口座の通帳の写し（別紙の情報が分かる頁）</t>
    <rPh sb="1" eb="3">
      <t>フリコミ</t>
    </rPh>
    <rPh sb="3" eb="4">
      <t>サキ</t>
    </rPh>
    <rPh sb="4" eb="6">
      <t>コウザ</t>
    </rPh>
    <rPh sb="7" eb="9">
      <t>ツウチョウ</t>
    </rPh>
    <rPh sb="10" eb="11">
      <t>ウツ</t>
    </rPh>
    <phoneticPr fontId="1"/>
  </si>
  <si>
    <t>１　この表は、令和４年10月、11月又は12月のうち、常勤換算後の人数が最も多い月について記載してください。</t>
    <rPh sb="4" eb="5">
      <t>ヒョウ</t>
    </rPh>
    <rPh sb="7" eb="9">
      <t>レイワ</t>
    </rPh>
    <rPh sb="10" eb="11">
      <t>ネン</t>
    </rPh>
    <rPh sb="13" eb="14">
      <t>ガツ</t>
    </rPh>
    <rPh sb="17" eb="18">
      <t>ガツ</t>
    </rPh>
    <rPh sb="18" eb="19">
      <t>マタ</t>
    </rPh>
    <rPh sb="22" eb="23">
      <t>ガツ</t>
    </rPh>
    <rPh sb="27" eb="29">
      <t>ジョウキン</t>
    </rPh>
    <rPh sb="29" eb="31">
      <t>カンザン</t>
    </rPh>
    <rPh sb="31" eb="32">
      <t>ゴ</t>
    </rPh>
    <rPh sb="33" eb="35">
      <t>ニンズウ</t>
    </rPh>
    <rPh sb="36" eb="37">
      <t>モット</t>
    </rPh>
    <rPh sb="38" eb="39">
      <t>オオ</t>
    </rPh>
    <rPh sb="40" eb="41">
      <t>ツキ</t>
    </rPh>
    <rPh sb="45" eb="47">
      <t>キサイ</t>
    </rPh>
    <phoneticPr fontId="1"/>
  </si>
  <si>
    <t>申請する公衆浴場については、令和４年10月１日から同年12月31日までの期間において営業を行います。</t>
    <rPh sb="0" eb="2">
      <t>シンセイ</t>
    </rPh>
    <rPh sb="4" eb="6">
      <t>コウシュウ</t>
    </rPh>
    <rPh sb="6" eb="8">
      <t>ヨクジョウ</t>
    </rPh>
    <rPh sb="14" eb="16">
      <t>レイワ</t>
    </rPh>
    <rPh sb="17" eb="18">
      <t>ネン</t>
    </rPh>
    <rPh sb="20" eb="21">
      <t>ガツ</t>
    </rPh>
    <rPh sb="22" eb="23">
      <t>ニチ</t>
    </rPh>
    <rPh sb="25" eb="27">
      <t>ドウネン</t>
    </rPh>
    <rPh sb="29" eb="30">
      <t>ニチ</t>
    </rPh>
    <rPh sb="33" eb="35">
      <t>キカン</t>
    </rPh>
    <rPh sb="39" eb="41">
      <t>エイギョウ</t>
    </rPh>
    <phoneticPr fontId="1"/>
  </si>
  <si>
    <t>・令和４年10月分の燃料に係る納品書、領収書等の写し（廃材のみ使用の場合は添付不要）</t>
    <phoneticPr fontId="1"/>
  </si>
  <si>
    <t>申請する事業所については、令和４年10月１日から同年12月31日までの期間において当該施設を設置し、診療、介護福祉サービス等、障害福祉サービス等又は保育等の提供を行っています。</t>
    <rPh sb="0" eb="2">
      <t>シンセイ</t>
    </rPh>
    <rPh sb="4" eb="7">
      <t>ジギョウショ</t>
    </rPh>
    <rPh sb="13" eb="15">
      <t>レイワ</t>
    </rPh>
    <rPh sb="16" eb="17">
      <t>ネン</t>
    </rPh>
    <rPh sb="19" eb="20">
      <t>ガツ</t>
    </rPh>
    <rPh sb="21" eb="22">
      <t>ニチ</t>
    </rPh>
    <rPh sb="24" eb="26">
      <t>ドウネン</t>
    </rPh>
    <rPh sb="28" eb="29">
      <t>ガツ</t>
    </rPh>
    <rPh sb="31" eb="32">
      <t>ニチ</t>
    </rPh>
    <rPh sb="35" eb="37">
      <t>キカン</t>
    </rPh>
    <rPh sb="41" eb="43">
      <t>トウガイ</t>
    </rPh>
    <rPh sb="43" eb="45">
      <t>シセツ</t>
    </rPh>
    <rPh sb="46" eb="48">
      <t>ウンエイ</t>
    </rPh>
    <rPh sb="48" eb="49">
      <t>ナド</t>
    </rPh>
    <rPh sb="49" eb="50">
      <t>オコナ</t>
    </rPh>
    <rPh sb="53" eb="55">
      <t>カイゴ</t>
    </rPh>
    <rPh sb="55" eb="57">
      <t>フクシ</t>
    </rPh>
    <rPh sb="61" eb="62">
      <t>トウ</t>
    </rPh>
    <rPh sb="66" eb="67">
      <t>ガイ</t>
    </rPh>
    <rPh sb="71" eb="72">
      <t>トウ</t>
    </rPh>
    <rPh sb="72" eb="73">
      <t>マタ</t>
    </rPh>
    <phoneticPr fontId="1"/>
  </si>
  <si>
    <t>京都府原油価格・物価高騰対策緊急支援事業交付金
申請書兼実績報告書</t>
    <rPh sb="0" eb="3">
      <t>キョウトフ</t>
    </rPh>
    <rPh sb="3" eb="5">
      <t>ゲンユ</t>
    </rPh>
    <rPh sb="5" eb="7">
      <t>カカク</t>
    </rPh>
    <rPh sb="8" eb="10">
      <t>ブッカ</t>
    </rPh>
    <rPh sb="10" eb="12">
      <t>コウトウ</t>
    </rPh>
    <rPh sb="12" eb="14">
      <t>タイサク</t>
    </rPh>
    <rPh sb="14" eb="16">
      <t>キンキュウ</t>
    </rPh>
    <rPh sb="16" eb="18">
      <t>シエン</t>
    </rPh>
    <rPh sb="18" eb="20">
      <t>ジギョウ</t>
    </rPh>
    <rPh sb="20" eb="23">
      <t>コウフキン</t>
    </rPh>
    <rPh sb="21" eb="22">
      <t>サル</t>
    </rPh>
    <rPh sb="22" eb="23">
      <t>ショウ</t>
    </rPh>
    <rPh sb="24" eb="25">
      <t>ショ</t>
    </rPh>
    <rPh sb="25" eb="26">
      <t>ケン</t>
    </rPh>
    <rPh sb="26" eb="31">
      <t>ジッセキホウコクショ</t>
    </rPh>
    <phoneticPr fontId="1"/>
  </si>
  <si>
    <t>本交付金における収入及び支出等に係る証拠書類を10年間適切に整備し保管します。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</si>
  <si>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※令和４年10月１日時点の情報を記載してください。</t>
    <phoneticPr fontId="1"/>
  </si>
  <si>
    <t>登録番号（ナンバー)</t>
    <phoneticPr fontId="1"/>
  </si>
  <si>
    <t>訪問系合計</t>
    <rPh sb="0" eb="2">
      <t>ホウモン</t>
    </rPh>
    <rPh sb="2" eb="3">
      <t>ケイ</t>
    </rPh>
    <rPh sb="3" eb="5">
      <t>ゴウケイ</t>
    </rPh>
    <phoneticPr fontId="1"/>
  </si>
  <si>
    <t>介護、障害区分</t>
    <rPh sb="0" eb="2">
      <t>カイゴ</t>
    </rPh>
    <rPh sb="3" eb="5">
      <t>ショウガイ</t>
    </rPh>
    <rPh sb="5" eb="7">
      <t>クブン</t>
    </rPh>
    <phoneticPr fontId="1"/>
  </si>
  <si>
    <t>※令和４年10月１日時点の情報を記載してください。</t>
    <phoneticPr fontId="1"/>
  </si>
  <si>
    <t>担当者氏名</t>
    <rPh sb="0" eb="3">
      <t>タントウシャ</t>
    </rPh>
    <rPh sb="3" eb="5">
      <t>シメイ</t>
    </rPh>
    <phoneticPr fontId="1"/>
  </si>
  <si>
    <t>申請する自動車台数と申請金額
（病院・診療所 17,000円／台）</t>
    <rPh sb="0" eb="2">
      <t>シンセイ</t>
    </rPh>
    <rPh sb="4" eb="7">
      <t>ジドウシャ</t>
    </rPh>
    <rPh sb="7" eb="9">
      <t>ダイスウ</t>
    </rPh>
    <rPh sb="9" eb="10">
      <t>ソウスウ</t>
    </rPh>
    <rPh sb="10" eb="12">
      <t>シンセイ</t>
    </rPh>
    <rPh sb="12" eb="14">
      <t>キンガク</t>
    </rPh>
    <rPh sb="16" eb="18">
      <t>ビョウイン</t>
    </rPh>
    <rPh sb="19" eb="22">
      <t>シンリョウジョ</t>
    </rPh>
    <rPh sb="29" eb="30">
      <t>エン</t>
    </rPh>
    <rPh sb="31" eb="32">
      <t>ダイ</t>
    </rPh>
    <phoneticPr fontId="1"/>
  </si>
  <si>
    <t>申請する自動車台数と申請金額
（通所系）18,000円／台）</t>
    <phoneticPr fontId="1"/>
  </si>
  <si>
    <t>申請する自動車台数と申請金額
（入所系）11,000円／台）</t>
    <phoneticPr fontId="1"/>
  </si>
  <si>
    <t>申請する自動車台数と申請金額
（訪問系）11,000円／台）</t>
    <phoneticPr fontId="1"/>
  </si>
  <si>
    <t>自動車・自動二輪車等、病院等・通所系・入所系・訪問系の別</t>
    <rPh sb="4" eb="6">
      <t>ジドウ</t>
    </rPh>
    <rPh sb="6" eb="9">
      <t>ニリンシャ</t>
    </rPh>
    <rPh sb="9" eb="10">
      <t>トウ</t>
    </rPh>
    <rPh sb="11" eb="13">
      <t>ビョウイン</t>
    </rPh>
    <rPh sb="13" eb="14">
      <t>トウ</t>
    </rPh>
    <rPh sb="15" eb="17">
      <t>ツウショ</t>
    </rPh>
    <rPh sb="17" eb="18">
      <t>ケイ</t>
    </rPh>
    <rPh sb="19" eb="21">
      <t>ニュウショ</t>
    </rPh>
    <rPh sb="21" eb="22">
      <t>ケイ</t>
    </rPh>
    <rPh sb="23" eb="25">
      <t>ホウモン</t>
    </rPh>
    <rPh sb="25" eb="26">
      <t>ケイ</t>
    </rPh>
    <rPh sb="27" eb="28">
      <t>ベツ</t>
    </rPh>
    <phoneticPr fontId="1"/>
  </si>
  <si>
    <t>申請する自動二輪車等台数と申請金額（病院・診療所）（4,700円／台）</t>
    <rPh sb="0" eb="2">
      <t>シンセイ</t>
    </rPh>
    <rPh sb="4" eb="6">
      <t>ジドウ</t>
    </rPh>
    <rPh sb="6" eb="9">
      <t>ニリンシャ</t>
    </rPh>
    <rPh sb="9" eb="10">
      <t>トウ</t>
    </rPh>
    <rPh sb="10" eb="12">
      <t>ダイスウ</t>
    </rPh>
    <rPh sb="11" eb="12">
      <t>カズ</t>
    </rPh>
    <rPh sb="13" eb="15">
      <t>シンセイ</t>
    </rPh>
    <rPh sb="15" eb="17">
      <t>キンガク</t>
    </rPh>
    <rPh sb="31" eb="32">
      <t>エン</t>
    </rPh>
    <rPh sb="33" eb="34">
      <t>ダイ</t>
    </rPh>
    <phoneticPr fontId="1"/>
  </si>
  <si>
    <t>申請する自動二輪車等台数と申請金額（訪問系）（3,000円／台）</t>
    <rPh sb="0" eb="2">
      <t>シンセイ</t>
    </rPh>
    <rPh sb="4" eb="6">
      <t>ジドウ</t>
    </rPh>
    <rPh sb="6" eb="9">
      <t>ニリンシャ</t>
    </rPh>
    <rPh sb="9" eb="10">
      <t>トウ</t>
    </rPh>
    <rPh sb="10" eb="12">
      <t>ダイスウ</t>
    </rPh>
    <rPh sb="11" eb="12">
      <t>カズ</t>
    </rPh>
    <rPh sb="13" eb="15">
      <t>シンセイ</t>
    </rPh>
    <rPh sb="15" eb="17">
      <t>キンガク</t>
    </rPh>
    <rPh sb="28" eb="29">
      <t>エン</t>
    </rPh>
    <rPh sb="30" eb="31">
      <t>ダイ</t>
    </rPh>
    <phoneticPr fontId="1"/>
  </si>
  <si>
    <t>燃料費の自動車・自動二輪車等の別</t>
    <rPh sb="0" eb="3">
      <t>ネンリョウヒ</t>
    </rPh>
    <rPh sb="4" eb="7">
      <t>ジドウシャ</t>
    </rPh>
    <rPh sb="8" eb="10">
      <t>ジドウ</t>
    </rPh>
    <rPh sb="13" eb="14">
      <t>トウ</t>
    </rPh>
    <phoneticPr fontId="1"/>
  </si>
  <si>
    <t>自動車（病院・診療所）</t>
    <rPh sb="4" eb="6">
      <t>ビョウイン</t>
    </rPh>
    <rPh sb="7" eb="10">
      <t>シンリョウショ</t>
    </rPh>
    <phoneticPr fontId="1"/>
  </si>
  <si>
    <t>自動車（通所系）</t>
    <rPh sb="4" eb="6">
      <t>ツウショ</t>
    </rPh>
    <rPh sb="6" eb="7">
      <t>ケイ</t>
    </rPh>
    <phoneticPr fontId="1"/>
  </si>
  <si>
    <t>自動車（入所系）</t>
    <rPh sb="4" eb="6">
      <t>ニュウショ</t>
    </rPh>
    <rPh sb="6" eb="7">
      <t>ケイ</t>
    </rPh>
    <phoneticPr fontId="1"/>
  </si>
  <si>
    <t>自動車（訪問系）</t>
    <phoneticPr fontId="1"/>
  </si>
  <si>
    <t>自動二輪車等（訪問系）</t>
    <rPh sb="0" eb="2">
      <t>ジドウ</t>
    </rPh>
    <rPh sb="2" eb="5">
      <t>ニリンシャ</t>
    </rPh>
    <rPh sb="5" eb="6">
      <t>トウ</t>
    </rPh>
    <phoneticPr fontId="1"/>
  </si>
  <si>
    <t>自動二輪車等（病院・診療所）</t>
    <phoneticPr fontId="1"/>
  </si>
  <si>
    <t>使用燃料</t>
    <phoneticPr fontId="1"/>
  </si>
  <si>
    <t>公衆浴場（重油又は廃油）</t>
    <phoneticPr fontId="1"/>
  </si>
  <si>
    <t>公衆浴場（ガス）</t>
    <phoneticPr fontId="1"/>
  </si>
  <si>
    <t>公衆浴場（廃材）</t>
    <rPh sb="0" eb="4">
      <t>コウシュウヨクジョウ</t>
    </rPh>
    <rPh sb="5" eb="7">
      <t>ハイザイ</t>
    </rPh>
    <phoneticPr fontId="1"/>
  </si>
  <si>
    <t>※　使用燃料は、浴槽水やシャワー等の給湯のために使用されるものをいい、サウナ、暖房等に使用するものは含まない。
　「重油又は廃油」はガス使用施設を除く。「廃材」は廃材のみを使用。</t>
    <phoneticPr fontId="1"/>
  </si>
  <si>
    <t>法人所在地
又は個人住所</t>
    <rPh sb="0" eb="2">
      <t>ホウジン</t>
    </rPh>
    <rPh sb="2" eb="5">
      <t>ショザイチ</t>
    </rPh>
    <rPh sb="6" eb="7">
      <t>マタ</t>
    </rPh>
    <rPh sb="8" eb="10">
      <t>コジン</t>
    </rPh>
    <rPh sb="10" eb="12">
      <t>ジュウショ</t>
    </rPh>
    <phoneticPr fontId="1"/>
  </si>
  <si>
    <t>事業所名
又は公衆浴場名</t>
    <rPh sb="0" eb="4">
      <t>ジギョウショメイ</t>
    </rPh>
    <rPh sb="5" eb="6">
      <t>マタ</t>
    </rPh>
    <rPh sb="7" eb="9">
      <t>コウシュウ</t>
    </rPh>
    <rPh sb="9" eb="11">
      <t>ヨクジョウ</t>
    </rPh>
    <rPh sb="11" eb="12">
      <t>メイ</t>
    </rPh>
    <phoneticPr fontId="1"/>
  </si>
  <si>
    <t>本交付金における他の業種区分及び他の地方公共団体等の補助において、同一の車両の申請を行っていません。</t>
    <rPh sb="1" eb="3">
      <t>コウフ</t>
    </rPh>
    <rPh sb="8" eb="9">
      <t>タ</t>
    </rPh>
    <rPh sb="10" eb="12">
      <t>ギョウシュ</t>
    </rPh>
    <rPh sb="12" eb="14">
      <t>クブン</t>
    </rPh>
    <rPh sb="14" eb="15">
      <t>オヨ</t>
    </rPh>
    <rPh sb="16" eb="17">
      <t>タ</t>
    </rPh>
    <rPh sb="18" eb="20">
      <t>チホウ</t>
    </rPh>
    <rPh sb="20" eb="22">
      <t>コウキョウ</t>
    </rPh>
    <rPh sb="22" eb="24">
      <t>ダンタイ</t>
    </rPh>
    <rPh sb="24" eb="25">
      <t>トウ</t>
    </rPh>
    <rPh sb="26" eb="28">
      <t>ホジョ</t>
    </rPh>
    <phoneticPr fontId="1"/>
  </si>
  <si>
    <t>保険医療機関コード・事業所番号・登録記号番号  ※なければ空欄</t>
    <phoneticPr fontId="1"/>
  </si>
  <si>
    <t>サービス種別
※介護サービス事業所等のみ</t>
    <phoneticPr fontId="1"/>
  </si>
  <si>
    <t>主なサービス種別
※障害者施設等のみ</t>
    <rPh sb="0" eb="1">
      <t>オモ</t>
    </rPh>
    <phoneticPr fontId="1"/>
  </si>
  <si>
    <t>*障害者施設等のサービス種別毎の定員数（入所系・通所系のみ記入）</t>
    <rPh sb="1" eb="4">
      <t>ショウガイシャ</t>
    </rPh>
    <rPh sb="4" eb="6">
      <t>シセツ</t>
    </rPh>
    <rPh sb="6" eb="7">
      <t>トウ</t>
    </rPh>
    <rPh sb="12" eb="14">
      <t>シュベツ</t>
    </rPh>
    <rPh sb="14" eb="15">
      <t>ゴト</t>
    </rPh>
    <rPh sb="16" eb="18">
      <t>テイイン</t>
    </rPh>
    <rPh sb="18" eb="19">
      <t>スウ</t>
    </rPh>
    <phoneticPr fontId="1"/>
  </si>
  <si>
    <t>入所系　介護老人福祉施設</t>
    <phoneticPr fontId="1"/>
  </si>
  <si>
    <t>入所系　（介護予防）短期入所療養介護（空床型を除く。）</t>
    <rPh sb="19" eb="22">
      <t>クウショウガタ</t>
    </rPh>
    <rPh sb="23" eb="24">
      <t>ノゾ</t>
    </rPh>
    <phoneticPr fontId="1"/>
  </si>
  <si>
    <t>入所系　介護老人保健施設</t>
    <phoneticPr fontId="1"/>
  </si>
  <si>
    <t>入所系　介護療養型医療施設</t>
    <phoneticPr fontId="1"/>
  </si>
  <si>
    <t>入所系　介護医療院</t>
    <phoneticPr fontId="1"/>
  </si>
  <si>
    <t>入所系　（介護予防）認知症対応型共同生活介護</t>
    <phoneticPr fontId="1"/>
  </si>
  <si>
    <t>入所系　地域密着型介護老人福祉施設</t>
    <phoneticPr fontId="1"/>
  </si>
  <si>
    <t>入所系　入所者生活介護</t>
    <phoneticPr fontId="1"/>
  </si>
  <si>
    <t>入所系　軽費老人ホーム</t>
    <phoneticPr fontId="1"/>
  </si>
  <si>
    <t>入所系　養護老人ホーム</t>
    <phoneticPr fontId="1"/>
  </si>
  <si>
    <t>入所系　生活支援ハウス</t>
    <rPh sb="4" eb="6">
      <t>セイカツ</t>
    </rPh>
    <rPh sb="6" eb="8">
      <t>シエン</t>
    </rPh>
    <phoneticPr fontId="1"/>
  </si>
  <si>
    <t>入所系　（介護予防）短期入所生活介護（空床型を除く。）</t>
    <rPh sb="19" eb="21">
      <t>クウショウ</t>
    </rPh>
    <rPh sb="21" eb="22">
      <t>ガタ</t>
    </rPh>
    <rPh sb="23" eb="24">
      <t>ノゾ</t>
    </rPh>
    <phoneticPr fontId="1"/>
  </si>
  <si>
    <t>通所系　通所介護（通所型サービス（総合事業）を含む。）</t>
    <rPh sb="9" eb="12">
      <t>ツウショガタ</t>
    </rPh>
    <rPh sb="17" eb="19">
      <t>ソウゴウ</t>
    </rPh>
    <rPh sb="19" eb="21">
      <t>ジギョウ</t>
    </rPh>
    <rPh sb="23" eb="24">
      <t>フク</t>
    </rPh>
    <phoneticPr fontId="1"/>
  </si>
  <si>
    <t>通所系　複合型サービス（看護小規模多機能型居宅介護）</t>
    <phoneticPr fontId="1"/>
  </si>
  <si>
    <t>通所系　（介護予防）通所リハビリテーション</t>
    <phoneticPr fontId="1"/>
  </si>
  <si>
    <t>通所系　（介護予防）認知症対応型通所介護</t>
    <phoneticPr fontId="1"/>
  </si>
  <si>
    <t>通所系　（介護予防）小規模多機能型居宅介護</t>
    <phoneticPr fontId="1"/>
  </si>
  <si>
    <t>通所系　地域密着型通所介護</t>
    <phoneticPr fontId="1"/>
  </si>
  <si>
    <t>訪問系　訪問介護（訪問型サービス（総合事業）を含む。）</t>
    <rPh sb="9" eb="11">
      <t>ホウモン</t>
    </rPh>
    <rPh sb="11" eb="12">
      <t>ガタ</t>
    </rPh>
    <rPh sb="17" eb="19">
      <t>ソウゴウ</t>
    </rPh>
    <rPh sb="19" eb="21">
      <t>ジギョウ</t>
    </rPh>
    <rPh sb="23" eb="24">
      <t>フク</t>
    </rPh>
    <phoneticPr fontId="1"/>
  </si>
  <si>
    <t>訪問系　（介護予防）訪問入浴介護</t>
    <phoneticPr fontId="1"/>
  </si>
  <si>
    <t>訪問系　（介護予防）訪問看護</t>
    <phoneticPr fontId="1"/>
  </si>
  <si>
    <t>訪問系　（介護予防）訪問リハビリテーション</t>
    <phoneticPr fontId="1"/>
  </si>
  <si>
    <t>訪問系　（介護予防）居宅療養管理指導（燃料費支援事業に限る。）</t>
    <rPh sb="19" eb="22">
      <t>ネンリョウヒ</t>
    </rPh>
    <rPh sb="22" eb="24">
      <t>シエン</t>
    </rPh>
    <rPh sb="24" eb="26">
      <t>ジギョウ</t>
    </rPh>
    <rPh sb="27" eb="28">
      <t>カギ</t>
    </rPh>
    <phoneticPr fontId="1"/>
  </si>
  <si>
    <t>訪問系　（介護予防）福祉用具貸与</t>
    <phoneticPr fontId="1"/>
  </si>
  <si>
    <t>訪問系　特定（介護予防）福祉用具販売</t>
    <phoneticPr fontId="1"/>
  </si>
  <si>
    <t>訪問系　居宅介護支援（介護予防支援を含む。）</t>
    <rPh sb="11" eb="13">
      <t>カイゴ</t>
    </rPh>
    <rPh sb="13" eb="15">
      <t>ヨボウ</t>
    </rPh>
    <rPh sb="15" eb="17">
      <t>シエン</t>
    </rPh>
    <rPh sb="18" eb="19">
      <t>フク</t>
    </rPh>
    <phoneticPr fontId="1"/>
  </si>
  <si>
    <t>訪問系　定期巡回・随時対応型訪問介護看護</t>
    <phoneticPr fontId="1"/>
  </si>
  <si>
    <t>訪問系　夜間対応型訪問介護</t>
    <phoneticPr fontId="1"/>
  </si>
  <si>
    <t>入所系　宿泊型自立訓練</t>
    <rPh sb="4" eb="6">
      <t>シュクハク</t>
    </rPh>
    <rPh sb="6" eb="7">
      <t>ガタ</t>
    </rPh>
    <rPh sb="7" eb="9">
      <t>ジリツ</t>
    </rPh>
    <rPh sb="9" eb="11">
      <t>クンレン</t>
    </rPh>
    <phoneticPr fontId="1"/>
  </si>
  <si>
    <t>入所系　障害者支援施設</t>
    <phoneticPr fontId="1"/>
  </si>
  <si>
    <t>入所系　福祉型障害児入所施設</t>
    <phoneticPr fontId="1"/>
  </si>
  <si>
    <t>入所系　医療型障害児入所施設</t>
    <phoneticPr fontId="1"/>
  </si>
  <si>
    <t>入所系　共同生活援助</t>
    <phoneticPr fontId="1"/>
  </si>
  <si>
    <t>入所系　療養介護</t>
    <phoneticPr fontId="1"/>
  </si>
  <si>
    <t>入所系　短期入所併設</t>
    <rPh sb="8" eb="10">
      <t>ヘイセツ</t>
    </rPh>
    <phoneticPr fontId="1"/>
  </si>
  <si>
    <t>入所系　短期入所単独</t>
    <rPh sb="8" eb="10">
      <t>タンドク</t>
    </rPh>
    <phoneticPr fontId="1"/>
  </si>
  <si>
    <t>通所系　放課後等デイサービス</t>
    <phoneticPr fontId="1"/>
  </si>
  <si>
    <t>通所系　生活介護</t>
    <rPh sb="4" eb="6">
      <t>セイカツ</t>
    </rPh>
    <rPh sb="6" eb="8">
      <t>カイゴ</t>
    </rPh>
    <phoneticPr fontId="1"/>
  </si>
  <si>
    <t>通所系　自立訓練（機能訓練）</t>
    <phoneticPr fontId="1"/>
  </si>
  <si>
    <t>通所系　自立訓練（生活訓練）</t>
    <phoneticPr fontId="1"/>
  </si>
  <si>
    <t>通所系　就労移行支援</t>
    <phoneticPr fontId="1"/>
  </si>
  <si>
    <t>通所系　就労継続支援Ａ型</t>
    <phoneticPr fontId="1"/>
  </si>
  <si>
    <t>通所系　就労継続支援Ｂ型</t>
    <rPh sb="6" eb="8">
      <t>ケイゾク</t>
    </rPh>
    <phoneticPr fontId="1"/>
  </si>
  <si>
    <t>通所系　児童発達支援</t>
    <phoneticPr fontId="1"/>
  </si>
  <si>
    <t>通所系　医療型児童発達支援</t>
    <phoneticPr fontId="1"/>
  </si>
  <si>
    <t>訪問系　居宅介護</t>
    <phoneticPr fontId="1"/>
  </si>
  <si>
    <t>訪問系　重度訪問介護</t>
    <phoneticPr fontId="1"/>
  </si>
  <si>
    <t>訪問系　同行援護</t>
    <phoneticPr fontId="1"/>
  </si>
  <si>
    <t>訪問系　行動援護</t>
    <phoneticPr fontId="1"/>
  </si>
  <si>
    <t>訪問系　重度障害者等包括支援</t>
    <phoneticPr fontId="1"/>
  </si>
  <si>
    <t>訪問系　就労定着支援</t>
    <phoneticPr fontId="1"/>
  </si>
  <si>
    <t>訪問系　自立生活援助</t>
    <phoneticPr fontId="1"/>
  </si>
  <si>
    <t>訪問系　居宅訪問型児童発達支援</t>
    <phoneticPr fontId="1"/>
  </si>
  <si>
    <t>訪問系　保育所等訪問支援</t>
    <phoneticPr fontId="1"/>
  </si>
  <si>
    <t>訪問系　地域移行支援</t>
    <phoneticPr fontId="1"/>
  </si>
  <si>
    <t>訪問系　地域定着支援</t>
    <phoneticPr fontId="1"/>
  </si>
  <si>
    <t>訪問系　計画相談支援</t>
    <phoneticPr fontId="1"/>
  </si>
  <si>
    <t>訪問系　障害児相談支援</t>
    <phoneticPr fontId="1"/>
  </si>
  <si>
    <t>*障害者施設等の単独・多機能の別</t>
    <rPh sb="1" eb="4">
      <t>ショウガイシャ</t>
    </rPh>
    <rPh sb="4" eb="6">
      <t>シセツ</t>
    </rPh>
    <rPh sb="6" eb="7">
      <t>トウ</t>
    </rPh>
    <phoneticPr fontId="1"/>
  </si>
  <si>
    <t>種別毎の定員</t>
    <phoneticPr fontId="1"/>
  </si>
  <si>
    <t>サービス種別</t>
    <phoneticPr fontId="1"/>
  </si>
  <si>
    <t>介護サービス事業所等（入所系）</t>
    <rPh sb="0" eb="2">
      <t>カイゴ</t>
    </rPh>
    <rPh sb="6" eb="9">
      <t>ジギョウショ</t>
    </rPh>
    <rPh sb="9" eb="10">
      <t>トウ</t>
    </rPh>
    <rPh sb="11" eb="13">
      <t>ニュウショ</t>
    </rPh>
    <rPh sb="13" eb="14">
      <t>ケイ</t>
    </rPh>
    <phoneticPr fontId="1"/>
  </si>
  <si>
    <t>介護サービス事業所等（通所系）</t>
    <rPh sb="0" eb="2">
      <t>カイゴ</t>
    </rPh>
    <rPh sb="6" eb="9">
      <t>ジギョウショ</t>
    </rPh>
    <rPh sb="9" eb="10">
      <t>トウ</t>
    </rPh>
    <rPh sb="11" eb="13">
      <t>ツウショ</t>
    </rPh>
    <rPh sb="13" eb="14">
      <t>ケイ</t>
    </rPh>
    <phoneticPr fontId="1"/>
  </si>
  <si>
    <t>介護サービス事業所等（訪問系）</t>
    <rPh sb="0" eb="2">
      <t>カイゴ</t>
    </rPh>
    <rPh sb="6" eb="9">
      <t>ジギョウショ</t>
    </rPh>
    <rPh sb="9" eb="10">
      <t>トウ</t>
    </rPh>
    <rPh sb="11" eb="13">
      <t>ホウモン</t>
    </rPh>
    <rPh sb="13" eb="14">
      <t>ケイ</t>
    </rPh>
    <phoneticPr fontId="1"/>
  </si>
  <si>
    <t>障害者施設等（入所系）</t>
    <rPh sb="0" eb="3">
      <t>ショウガイシャ</t>
    </rPh>
    <rPh sb="3" eb="5">
      <t>シセツ</t>
    </rPh>
    <rPh sb="5" eb="6">
      <t>トウ</t>
    </rPh>
    <rPh sb="7" eb="9">
      <t>ニュウショ</t>
    </rPh>
    <rPh sb="9" eb="10">
      <t>ケイ</t>
    </rPh>
    <phoneticPr fontId="1"/>
  </si>
  <si>
    <t>障害者施設等（通所系）</t>
    <rPh sb="0" eb="3">
      <t>ショウガイシャ</t>
    </rPh>
    <rPh sb="3" eb="5">
      <t>シセツ</t>
    </rPh>
    <rPh sb="7" eb="9">
      <t>ツウショ</t>
    </rPh>
    <rPh sb="9" eb="10">
      <t>ケイ</t>
    </rPh>
    <phoneticPr fontId="1"/>
  </si>
  <si>
    <t>障害者施設等（訪問系）</t>
    <rPh sb="0" eb="3">
      <t>ショウガイシャ</t>
    </rPh>
    <rPh sb="3" eb="5">
      <t>シセツ</t>
    </rPh>
    <rPh sb="7" eb="9">
      <t>ホウモン</t>
    </rPh>
    <rPh sb="9" eb="10">
      <t>ケイ</t>
    </rPh>
    <phoneticPr fontId="1"/>
  </si>
  <si>
    <t>都道府県名</t>
    <rPh sb="0" eb="4">
      <t>トドウフケン</t>
    </rPh>
    <rPh sb="4" eb="5">
      <t>メイ</t>
    </rPh>
    <phoneticPr fontId="1"/>
  </si>
  <si>
    <t>市町村名</t>
    <rPh sb="0" eb="3">
      <t>シチョウソン</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</si>
</sst>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quot;人&quot;\)"/>
    <numFmt numFmtId="179" formatCode="#&quot;人&quot;"/>
  </numFmts>
  <fonts count="33">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4"/>
      <color theme="1"/>
      <name val="ＭＳ ゴシック"/>
      <family val="3"/>
      <charset val="128"/>
    </font>
    <font>
      <b/>
      <sz val="11"/>
      <color theme="1"/>
      <name val="ＭＳ ゴシック"/>
      <family val="3"/>
      <charset val="128"/>
    </font>
    <font>
      <sz val="11"/>
      <color theme="1"/>
      <name val="Yu Gothic"/>
      <family val="3"/>
      <charset val="128"/>
      <scheme val="minor"/>
    </font>
    <font>
      <sz val="6"/>
      <name val="Yu Gothic"/>
      <family val="2"/>
      <charset val="128"/>
      <scheme val="minor"/>
    </font>
    <font>
      <sz val="12"/>
      <color theme="1"/>
      <name val="ＭＳ ゴシック"/>
      <family val="3"/>
      <charset val="128"/>
    </font>
    <font>
      <u/>
      <sz val="12"/>
      <color rgb="FFFF0000"/>
      <name val="ＭＳ ゴシック"/>
      <family val="3"/>
      <charset val="128"/>
    </font>
    <font>
      <b/>
      <sz val="12"/>
      <color theme="1"/>
      <name val="ＭＳ ゴシック"/>
      <family val="3"/>
      <charset val="128"/>
    </font>
    <font>
      <sz val="12"/>
      <color theme="1"/>
      <name val="Yu Gothic"/>
      <family val="2"/>
      <scheme val="minor"/>
    </font>
    <font>
      <sz val="12"/>
      <name val="Yu Gothic"/>
      <family val="3"/>
      <charset val="128"/>
      <scheme val="minor"/>
    </font>
    <font>
      <sz val="14"/>
      <color theme="1"/>
      <name val="Yu Gothic"/>
      <family val="3"/>
      <charset val="128"/>
      <scheme val="minor"/>
    </font>
    <font>
      <b/>
      <sz val="14"/>
      <color theme="1"/>
      <name val="ＭＳ ゴシック"/>
      <family val="3"/>
      <charset val="128"/>
    </font>
    <font>
      <sz val="14"/>
      <color theme="1"/>
      <name val="Yu Gothic"/>
      <family val="2"/>
      <scheme val="minor"/>
    </font>
    <font>
      <sz val="14"/>
      <name val="ＭＳ ゴシック"/>
      <family val="3"/>
      <charset val="128"/>
    </font>
    <font>
      <b/>
      <sz val="14"/>
      <color theme="1"/>
      <name val="Yu Gothic"/>
      <family val="2"/>
      <scheme val="minor"/>
    </font>
    <font>
      <sz val="11"/>
      <name val="ＭＳ ゴシック"/>
      <family val="3"/>
      <charset val="128"/>
    </font>
    <font>
      <sz val="14"/>
      <color theme="0"/>
      <name val="ＭＳ ゴシック"/>
      <family val="3"/>
      <charset val="128"/>
    </font>
    <font>
      <b/>
      <sz val="14"/>
      <color theme="0"/>
      <name val="ＭＳ ゴシック"/>
      <family val="3"/>
      <charset val="128"/>
    </font>
    <font>
      <b/>
      <sz val="16"/>
      <color theme="1"/>
      <name val="ＭＳ ゴシック"/>
      <family val="3"/>
      <charset val="128"/>
    </font>
    <font>
      <b/>
      <sz val="16"/>
      <name val="ＭＳ ゴシック"/>
      <family val="3"/>
      <charset val="128"/>
    </font>
    <font>
      <b/>
      <sz val="12"/>
      <name val="ＭＳ ゴシック"/>
      <family val="3"/>
      <charset val="128"/>
    </font>
    <font>
      <b/>
      <sz val="16"/>
      <color theme="1"/>
      <name val="Yu Gothic"/>
      <family val="2"/>
      <scheme val="minor"/>
    </font>
    <font>
      <sz val="11"/>
      <color theme="1"/>
      <name val="Yu Gothic"/>
      <family val="2"/>
      <scheme val="minor"/>
    </font>
    <font>
      <sz val="12"/>
      <name val="ＭＳ ゴシック"/>
      <family val="3"/>
      <charset val="128"/>
    </font>
    <font>
      <sz val="11"/>
      <name val="Yu Gothic"/>
      <family val="2"/>
      <scheme val="minor"/>
    </font>
    <font>
      <sz val="11"/>
      <name val="Yu Gothic"/>
      <family val="3"/>
      <charset val="128"/>
      <scheme val="minor"/>
    </font>
    <font>
      <b/>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diagonal/>
    </border>
    <border>
      <left style="thin">
        <color auto="1"/>
      </left>
      <right/>
      <top style="thin">
        <color auto="1"/>
      </top>
      <bottom style="thin">
        <color auto="1"/>
      </bottom>
      <diagonal/>
    </border>
    <border>
      <left/>
      <right/>
      <top/>
      <bottom style="medium">
        <color indexed="64"/>
      </bottom>
      <diagonal/>
    </border>
    <border>
      <left style="thin">
        <color auto="1"/>
      </left>
      <right/>
      <top style="thin">
        <color auto="1"/>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top style="mediumDashed">
        <color auto="1"/>
      </top>
      <bottom/>
      <diagonal/>
    </border>
    <border>
      <left/>
      <right/>
      <top style="mediumDashed">
        <color auto="1"/>
      </top>
      <bottom/>
      <diagonal/>
    </border>
    <border>
      <left/>
      <right style="medium">
        <color auto="1"/>
      </right>
      <top style="mediumDashed">
        <color auto="1"/>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medium">
        <color auto="1"/>
      </left>
      <right/>
      <top/>
      <bottom style="thin">
        <color auto="1"/>
      </bottom>
      <diagonal/>
    </border>
    <border>
      <left style="mediumDashed">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auto="1"/>
      </left>
      <right/>
      <top style="mediumDashed">
        <color auto="1"/>
      </top>
      <bottom style="thin">
        <color auto="1"/>
      </bottom>
      <diagonal/>
    </border>
    <border>
      <left/>
      <right style="mediumDashed">
        <color auto="1"/>
      </right>
      <top style="mediumDashed">
        <color auto="1"/>
      </top>
      <bottom style="thin">
        <color auto="1"/>
      </bottom>
      <diagonal/>
    </border>
    <border>
      <left style="mediumDashed">
        <color auto="1"/>
      </left>
      <right/>
      <top style="thin">
        <color auto="1"/>
      </top>
      <bottom/>
      <diagonal/>
    </border>
    <border>
      <left/>
      <right style="mediumDashed">
        <color auto="1"/>
      </right>
      <top style="thin">
        <color auto="1"/>
      </top>
      <bottom/>
      <diagonal/>
    </border>
    <border>
      <left style="mediumDashed">
        <color auto="1"/>
      </left>
      <right/>
      <top style="medium">
        <color auto="1"/>
      </top>
      <bottom style="mediumDashed">
        <color auto="1"/>
      </bottom>
      <diagonal/>
    </border>
    <border>
      <left/>
      <right style="mediumDashed">
        <color auto="1"/>
      </right>
      <top style="medium">
        <color auto="1"/>
      </top>
      <bottom style="mediumDashed">
        <color auto="1"/>
      </bottom>
      <diagonal/>
    </border>
    <border>
      <left/>
      <right style="medium">
        <color auto="1"/>
      </right>
      <top/>
      <bottom style="thin">
        <color auto="1"/>
      </bottom>
      <diagonal/>
    </border>
    <border>
      <left style="thin">
        <color auto="1"/>
      </left>
      <right style="medium">
        <color auto="1"/>
      </right>
      <top/>
      <bottom/>
      <diagonal/>
    </border>
  </borders>
  <cellStyleXfs count="2">
    <xf numFmtId="0" fontId="0" fillId="0" borderId="0"/>
    <xf numFmtId="38" fontId="27" fillId="0" borderId="0" applyFont="0" applyFill="0" applyBorder="0" applyAlignment="0" applyProtection="0">
      <alignment vertical="center"/>
    </xf>
  </cellStyleXfs>
  <cellXfs count="438">
    <xf numFmtId="0" fontId="0" fillId="0" borderId="0" xfId="0"/>
    <xf numFmtId="0" fontId="3" fillId="0" borderId="0" xfId="0" applyFont="1"/>
    <xf numFmtId="0" fontId="3" fillId="0" borderId="0" xfId="0" applyFont="1" applyBorder="1" applyAlignment="1">
      <alignment wrapText="1"/>
    </xf>
    <xf numFmtId="0" fontId="3" fillId="0" borderId="0" xfId="0" applyFont="1" applyBorder="1" applyAlignment="1"/>
    <xf numFmtId="0" fontId="3" fillId="0" borderId="0" xfId="0" applyFont="1" applyAlignment="1">
      <alignment horizontal="right"/>
    </xf>
    <xf numFmtId="0" fontId="5" fillId="0" borderId="9" xfId="0" applyFont="1" applyBorder="1" applyAlignment="1"/>
    <xf numFmtId="0" fontId="3" fillId="0" borderId="0" xfId="0" applyFont="1" applyBorder="1" applyAlignment="1">
      <alignment vertical="center" textRotation="255"/>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xf numFmtId="0" fontId="3"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xf numFmtId="0" fontId="0" fillId="0" borderId="0" xfId="0" applyFont="1"/>
    <xf numFmtId="0" fontId="8" fillId="0" borderId="0" xfId="0" applyFont="1" applyBorder="1" applyAlignment="1">
      <alignment horizontal="center"/>
    </xf>
    <xf numFmtId="0" fontId="10" fillId="0" borderId="0" xfId="0" applyFont="1" applyBorder="1" applyAlignment="1"/>
    <xf numFmtId="0" fontId="6" fillId="0" borderId="0" xfId="0" applyFont="1" applyBorder="1" applyAlignment="1">
      <alignment vertical="center"/>
    </xf>
    <xf numFmtId="0" fontId="11" fillId="0" borderId="0" xfId="0" applyFont="1" applyBorder="1" applyAlignment="1">
      <alignment horizontal="left" vertical="center"/>
    </xf>
    <xf numFmtId="0" fontId="10" fillId="0" borderId="0" xfId="0" applyFont="1"/>
    <xf numFmtId="0" fontId="13"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24" xfId="0" applyFont="1" applyBorder="1" applyAlignment="1">
      <alignment horizontal="right" vertical="center" wrapText="1"/>
    </xf>
    <xf numFmtId="0" fontId="10" fillId="0" borderId="35"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textRotation="255"/>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5" fillId="0" borderId="0" xfId="0" applyFont="1" applyBorder="1" applyAlignment="1">
      <alignment horizontal="center"/>
    </xf>
    <xf numFmtId="0" fontId="6" fillId="0" borderId="0" xfId="0" applyFont="1" applyBorder="1" applyAlignment="1"/>
    <xf numFmtId="0" fontId="6" fillId="0" borderId="0" xfId="0" applyFont="1"/>
    <xf numFmtId="0" fontId="6" fillId="0" borderId="0" xfId="0" applyFont="1" applyBorder="1" applyAlignment="1">
      <alignment horizontal="left" vertical="center"/>
    </xf>
    <xf numFmtId="0" fontId="17" fillId="0" borderId="0" xfId="0" applyFont="1" applyBorder="1" applyAlignment="1"/>
    <xf numFmtId="0" fontId="10" fillId="0" borderId="39" xfId="0" applyFont="1" applyBorder="1" applyAlignment="1">
      <alignment horizontal="center" vertical="center" wrapText="1"/>
    </xf>
    <xf numFmtId="0" fontId="10" fillId="0" borderId="0" xfId="0" applyFont="1" applyBorder="1"/>
    <xf numFmtId="0" fontId="6" fillId="0" borderId="0" xfId="0" applyFont="1" applyBorder="1"/>
    <xf numFmtId="0" fontId="17" fillId="0" borderId="0" xfId="0" applyFont="1"/>
    <xf numFmtId="0" fontId="13" fillId="0" borderId="0" xfId="0" applyFont="1"/>
    <xf numFmtId="0" fontId="10" fillId="0" borderId="47" xfId="0" applyFont="1" applyBorder="1" applyAlignment="1"/>
    <xf numFmtId="0" fontId="19" fillId="0" borderId="0" xfId="0" applyFont="1"/>
    <xf numFmtId="0" fontId="10" fillId="0" borderId="45" xfId="0" applyFont="1" applyBorder="1" applyAlignment="1">
      <alignment horizontal="center" vertical="center"/>
    </xf>
    <xf numFmtId="0" fontId="10" fillId="0" borderId="11" xfId="0" applyFont="1" applyBorder="1" applyAlignment="1">
      <alignment horizontal="center"/>
    </xf>
    <xf numFmtId="0" fontId="3" fillId="0" borderId="20" xfId="0" applyFont="1" applyBorder="1"/>
    <xf numFmtId="0" fontId="3" fillId="0" borderId="47" xfId="0" applyFont="1" applyBorder="1"/>
    <xf numFmtId="0" fontId="3" fillId="0" borderId="0" xfId="0" applyFont="1" applyAlignment="1">
      <alignment wrapText="1"/>
    </xf>
    <xf numFmtId="0" fontId="3" fillId="0" borderId="0" xfId="0" applyFont="1" applyBorder="1"/>
    <xf numFmtId="0" fontId="3" fillId="0" borderId="52" xfId="0" applyFont="1" applyBorder="1"/>
    <xf numFmtId="0" fontId="3" fillId="0" borderId="53" xfId="0" applyFont="1" applyBorder="1"/>
    <xf numFmtId="0" fontId="3" fillId="0" borderId="54" xfId="0" applyFont="1" applyBorder="1"/>
    <xf numFmtId="0" fontId="6" fillId="0" borderId="51" xfId="0" applyFont="1" applyBorder="1"/>
    <xf numFmtId="0" fontId="6" fillId="0" borderId="52" xfId="0" applyFont="1" applyBorder="1"/>
    <xf numFmtId="0" fontId="6" fillId="0" borderId="54" xfId="0" applyFont="1" applyBorder="1"/>
    <xf numFmtId="0" fontId="3" fillId="0" borderId="55" xfId="0" applyFont="1" applyBorder="1"/>
    <xf numFmtId="0" fontId="3" fillId="0" borderId="55" xfId="0" applyFont="1" applyBorder="1" applyAlignment="1">
      <alignment wrapText="1"/>
    </xf>
    <xf numFmtId="0" fontId="10" fillId="0" borderId="34" xfId="0" applyFont="1" applyBorder="1" applyAlignment="1">
      <alignment horizontal="center" vertical="center" shrinkToFit="1"/>
    </xf>
    <xf numFmtId="0" fontId="6" fillId="4" borderId="0" xfId="0" applyFont="1" applyFill="1" applyBorder="1" applyAlignment="1">
      <alignment vertical="center"/>
    </xf>
    <xf numFmtId="0" fontId="19" fillId="0" borderId="0" xfId="0" applyFont="1" applyFill="1"/>
    <xf numFmtId="0" fontId="6" fillId="0" borderId="55" xfId="0" applyFont="1" applyBorder="1"/>
    <xf numFmtId="0" fontId="12" fillId="0" borderId="0" xfId="0" applyFont="1" applyBorder="1" applyAlignment="1"/>
    <xf numFmtId="0" fontId="3" fillId="0" borderId="47" xfId="0" applyFont="1" applyBorder="1" applyAlignment="1"/>
    <xf numFmtId="0" fontId="3" fillId="0" borderId="20" xfId="0" applyFont="1" applyBorder="1" applyAlignment="1">
      <alignment horizontal="center" vertical="center" textRotation="255"/>
    </xf>
    <xf numFmtId="0" fontId="0" fillId="0" borderId="47" xfId="0" applyBorder="1" applyAlignment="1"/>
    <xf numFmtId="0" fontId="6" fillId="0" borderId="20" xfId="0" applyFont="1" applyBorder="1" applyAlignment="1">
      <alignment horizontal="center" vertical="center" textRotation="255"/>
    </xf>
    <xf numFmtId="0" fontId="17" fillId="0" borderId="47" xfId="0" applyFont="1" applyBorder="1" applyAlignment="1"/>
    <xf numFmtId="0" fontId="0" fillId="0" borderId="20" xfId="0" applyBorder="1" applyAlignment="1"/>
    <xf numFmtId="0" fontId="14" fillId="0" borderId="0" xfId="0" applyFont="1" applyBorder="1"/>
    <xf numFmtId="0" fontId="6" fillId="0" borderId="20" xfId="0" applyFont="1" applyBorder="1" applyAlignment="1">
      <alignment horizontal="left" vertical="center"/>
    </xf>
    <xf numFmtId="0" fontId="10" fillId="0" borderId="20" xfId="0" applyFont="1" applyBorder="1" applyAlignment="1">
      <alignment horizontal="left" vertical="center"/>
    </xf>
    <xf numFmtId="0" fontId="3" fillId="0" borderId="24" xfId="0" applyFont="1" applyBorder="1" applyAlignment="1">
      <alignment vertical="center" textRotation="255"/>
    </xf>
    <xf numFmtId="0" fontId="5" fillId="0" borderId="20" xfId="0" applyFont="1" applyBorder="1" applyAlignment="1">
      <alignment wrapText="1"/>
    </xf>
    <xf numFmtId="0" fontId="0" fillId="0" borderId="0" xfId="0" applyBorder="1"/>
    <xf numFmtId="0" fontId="5" fillId="0" borderId="20" xfId="0" applyFont="1" applyBorder="1" applyAlignment="1"/>
    <xf numFmtId="0" fontId="16" fillId="0" borderId="20" xfId="0" applyFont="1" applyBorder="1" applyAlignment="1">
      <alignment horizontal="left" vertical="center"/>
    </xf>
    <xf numFmtId="0" fontId="15" fillId="0" borderId="0" xfId="0" applyFont="1" applyBorder="1"/>
    <xf numFmtId="0" fontId="17" fillId="0" borderId="47" xfId="0" applyFont="1" applyBorder="1"/>
    <xf numFmtId="0" fontId="18" fillId="0" borderId="0" xfId="0" applyFont="1" applyBorder="1"/>
    <xf numFmtId="0" fontId="6" fillId="0" borderId="20" xfId="0" applyFont="1" applyBorder="1"/>
    <xf numFmtId="0" fontId="6" fillId="0" borderId="47" xfId="0" applyFont="1" applyBorder="1" applyAlignment="1"/>
    <xf numFmtId="0" fontId="6" fillId="0" borderId="47" xfId="0" applyFont="1" applyBorder="1"/>
    <xf numFmtId="0" fontId="6" fillId="4" borderId="0" xfId="0" applyFont="1" applyFill="1" applyBorder="1"/>
    <xf numFmtId="0" fontId="0" fillId="0" borderId="20" xfId="0" applyBorder="1"/>
    <xf numFmtId="0" fontId="0" fillId="0" borderId="47" xfId="0" applyBorder="1"/>
    <xf numFmtId="0" fontId="7" fillId="0" borderId="20" xfId="0" applyFont="1" applyBorder="1" applyAlignment="1">
      <alignment horizontal="left" vertical="center"/>
    </xf>
    <xf numFmtId="0" fontId="12" fillId="0" borderId="20" xfId="0" applyFont="1" applyBorder="1" applyAlignment="1">
      <alignment horizontal="left" vertical="center"/>
    </xf>
    <xf numFmtId="0" fontId="8" fillId="0" borderId="0" xfId="0" applyFont="1" applyBorder="1"/>
    <xf numFmtId="0" fontId="0" fillId="0" borderId="20" xfId="0" applyFont="1" applyBorder="1"/>
    <xf numFmtId="0" fontId="0" fillId="0" borderId="47" xfId="0" applyFont="1" applyBorder="1"/>
    <xf numFmtId="0" fontId="3" fillId="0" borderId="20" xfId="0" applyFont="1" applyBorder="1" applyAlignment="1">
      <alignment horizontal="left" vertical="center"/>
    </xf>
    <xf numFmtId="0" fontId="3" fillId="0" borderId="21" xfId="0" applyFont="1" applyBorder="1" applyAlignment="1">
      <alignment horizontal="left" vertical="center"/>
    </xf>
    <xf numFmtId="0" fontId="6" fillId="4" borderId="49" xfId="0" applyFont="1" applyFill="1" applyBorder="1"/>
    <xf numFmtId="0" fontId="6" fillId="0" borderId="49" xfId="0" applyFont="1" applyBorder="1"/>
    <xf numFmtId="0" fontId="8" fillId="0" borderId="49" xfId="0" applyFont="1" applyBorder="1"/>
    <xf numFmtId="0" fontId="0" fillId="0" borderId="44" xfId="0" applyFont="1" applyBorder="1"/>
    <xf numFmtId="0" fontId="22" fillId="0" borderId="20" xfId="0" applyFont="1" applyFill="1" applyBorder="1" applyAlignment="1">
      <alignment horizontal="left"/>
    </xf>
    <xf numFmtId="0" fontId="22" fillId="0" borderId="0" xfId="0" applyFont="1" applyFill="1" applyBorder="1" applyAlignment="1">
      <alignment horizontal="left"/>
    </xf>
    <xf numFmtId="0" fontId="22" fillId="0" borderId="47" xfId="0" applyFont="1" applyFill="1" applyBorder="1" applyAlignment="1">
      <alignment horizontal="left"/>
    </xf>
    <xf numFmtId="0" fontId="19" fillId="0" borderId="20" xfId="0" applyFont="1" applyBorder="1"/>
    <xf numFmtId="0" fontId="19" fillId="0" borderId="0" xfId="0" applyFont="1" applyBorder="1"/>
    <xf numFmtId="0" fontId="19" fillId="0" borderId="47" xfId="0" applyFont="1" applyBorder="1"/>
    <xf numFmtId="0" fontId="0" fillId="0" borderId="21" xfId="0" applyBorder="1"/>
    <xf numFmtId="0" fontId="0" fillId="0" borderId="49" xfId="0" applyBorder="1"/>
    <xf numFmtId="0" fontId="0" fillId="0" borderId="44" xfId="0" applyBorder="1"/>
    <xf numFmtId="0" fontId="12" fillId="0" borderId="42" xfId="0" applyFont="1" applyBorder="1" applyAlignment="1"/>
    <xf numFmtId="0" fontId="12" fillId="0" borderId="31" xfId="0" applyFont="1" applyBorder="1" applyAlignment="1">
      <alignment horizontal="center" vertical="center"/>
    </xf>
    <xf numFmtId="0" fontId="6" fillId="4" borderId="0" xfId="0" applyFont="1" applyFill="1" applyBorder="1" applyAlignment="1">
      <alignment wrapText="1"/>
    </xf>
    <xf numFmtId="0" fontId="3" fillId="0" borderId="54" xfId="0" applyFont="1" applyBorder="1" applyAlignment="1">
      <alignment wrapText="1"/>
    </xf>
    <xf numFmtId="0" fontId="3" fillId="0" borderId="56" xfId="0" applyFont="1" applyBorder="1" applyAlignment="1">
      <alignment wrapText="1"/>
    </xf>
    <xf numFmtId="0" fontId="6" fillId="4" borderId="57" xfId="0" applyFont="1" applyFill="1" applyBorder="1" applyAlignment="1">
      <alignment wrapText="1"/>
    </xf>
    <xf numFmtId="0" fontId="3" fillId="0" borderId="0" xfId="0" applyFont="1" applyFill="1" applyBorder="1" applyAlignment="1"/>
    <xf numFmtId="0" fontId="10"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center"/>
    </xf>
    <xf numFmtId="38" fontId="10" fillId="2" borderId="27" xfId="1" applyFont="1" applyFill="1" applyBorder="1" applyAlignment="1">
      <alignment horizontal="right" vertical="center"/>
    </xf>
    <xf numFmtId="0" fontId="6" fillId="0" borderId="47" xfId="0" applyFont="1" applyBorder="1" applyAlignment="1">
      <alignment horizontal="left" vertical="top" wrapText="1"/>
    </xf>
    <xf numFmtId="0" fontId="28" fillId="0" borderId="0" xfId="0" applyFont="1" applyBorder="1" applyAlignment="1">
      <alignment horizontal="left" vertical="center"/>
    </xf>
    <xf numFmtId="0" fontId="3" fillId="0" borderId="39" xfId="0" applyFont="1" applyFill="1" applyBorder="1" applyAlignment="1">
      <alignment horizontal="center" vertical="center" wrapText="1"/>
    </xf>
    <xf numFmtId="0" fontId="3" fillId="4" borderId="28" xfId="0" applyFont="1" applyFill="1" applyBorder="1" applyAlignment="1">
      <alignment horizontal="center" vertical="center"/>
    </xf>
    <xf numFmtId="0" fontId="10" fillId="0" borderId="28" xfId="0" applyFont="1" applyBorder="1" applyAlignment="1">
      <alignment horizontal="center" vertical="center"/>
    </xf>
    <xf numFmtId="178" fontId="20" fillId="4" borderId="66" xfId="0" applyNumberFormat="1" applyFont="1" applyFill="1" applyBorder="1" applyAlignment="1">
      <alignment horizontal="right" vertical="center"/>
    </xf>
    <xf numFmtId="178" fontId="29" fillId="4" borderId="25" xfId="0" applyNumberFormat="1" applyFont="1" applyFill="1" applyBorder="1" applyAlignment="1">
      <alignment horizontal="right"/>
    </xf>
    <xf numFmtId="0" fontId="6" fillId="0" borderId="67" xfId="0" applyFont="1" applyBorder="1" applyAlignment="1">
      <alignment horizontal="left" vertical="center"/>
    </xf>
    <xf numFmtId="0" fontId="0" fillId="0" borderId="68" xfId="0" applyBorder="1"/>
    <xf numFmtId="0" fontId="0" fillId="0" borderId="68" xfId="0" applyFont="1" applyBorder="1"/>
    <xf numFmtId="0" fontId="0" fillId="0" borderId="69" xfId="0" applyBorder="1"/>
    <xf numFmtId="0" fontId="12" fillId="0" borderId="49" xfId="0" applyFont="1" applyBorder="1" applyAlignment="1">
      <alignment vertical="center"/>
    </xf>
    <xf numFmtId="0" fontId="12" fillId="0" borderId="44" xfId="0" applyFont="1" applyBorder="1" applyAlignment="1">
      <alignment vertical="center"/>
    </xf>
    <xf numFmtId="0" fontId="10" fillId="2" borderId="5"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38" fontId="10" fillId="2" borderId="46" xfId="1" applyFont="1" applyFill="1" applyBorder="1" applyAlignment="1">
      <alignment vertical="center"/>
    </xf>
    <xf numFmtId="38" fontId="10" fillId="2" borderId="25" xfId="1" applyFont="1" applyFill="1" applyBorder="1" applyAlignment="1">
      <alignment vertical="center"/>
    </xf>
    <xf numFmtId="0" fontId="10" fillId="0" borderId="17" xfId="0" applyFont="1" applyBorder="1" applyAlignment="1">
      <alignment horizontal="center" vertical="center"/>
    </xf>
    <xf numFmtId="0" fontId="30" fillId="0" borderId="0" xfId="0" applyFont="1"/>
    <xf numFmtId="0" fontId="0" fillId="0" borderId="0" xfId="0" applyAlignment="1">
      <alignment shrinkToFit="1"/>
    </xf>
    <xf numFmtId="0" fontId="0" fillId="0" borderId="71" xfId="0" applyBorder="1"/>
    <xf numFmtId="0" fontId="0" fillId="0" borderId="0" xfId="0" applyBorder="1" applyAlignment="1">
      <alignment horizontal="right"/>
    </xf>
    <xf numFmtId="0" fontId="0" fillId="0" borderId="65" xfId="0" applyBorder="1"/>
    <xf numFmtId="0" fontId="0" fillId="0" borderId="16" xfId="0" applyBorder="1"/>
    <xf numFmtId="0" fontId="0" fillId="0" borderId="16" xfId="0" applyBorder="1" applyAlignment="1">
      <alignment horizontal="right"/>
    </xf>
    <xf numFmtId="0" fontId="0" fillId="0" borderId="71" xfId="0" applyBorder="1" applyAlignment="1">
      <alignment shrinkToFit="1"/>
    </xf>
    <xf numFmtId="0" fontId="0" fillId="0" borderId="65" xfId="0" applyBorder="1" applyAlignment="1">
      <alignment shrinkToFit="1"/>
    </xf>
    <xf numFmtId="0" fontId="28" fillId="0" borderId="39" xfId="0" applyFont="1" applyBorder="1" applyAlignment="1">
      <alignment vertical="center" wrapText="1"/>
    </xf>
    <xf numFmtId="0" fontId="12" fillId="0" borderId="42" xfId="0" applyFont="1" applyBorder="1" applyAlignment="1">
      <alignment horizontal="center" vertical="center"/>
    </xf>
    <xf numFmtId="0" fontId="0" fillId="0" borderId="70" xfId="0" applyBorder="1" applyAlignment="1">
      <alignment shrinkToFit="1"/>
    </xf>
    <xf numFmtId="0" fontId="30" fillId="0" borderId="72" xfId="0" applyFont="1" applyBorder="1"/>
    <xf numFmtId="0" fontId="30" fillId="0" borderId="17" xfId="0" applyFont="1" applyBorder="1"/>
    <xf numFmtId="0" fontId="30" fillId="0" borderId="32" xfId="0" applyFont="1" applyBorder="1"/>
    <xf numFmtId="0" fontId="0" fillId="0" borderId="48" xfId="0" applyBorder="1" applyAlignment="1">
      <alignment shrinkToFit="1"/>
    </xf>
    <xf numFmtId="0" fontId="30" fillId="0" borderId="13" xfId="0" applyFont="1" applyBorder="1" applyAlignment="1">
      <alignment horizontal="center"/>
    </xf>
    <xf numFmtId="0" fontId="0" fillId="0" borderId="1" xfId="0" applyBorder="1"/>
    <xf numFmtId="0" fontId="0" fillId="0" borderId="48" xfId="0" applyBorder="1"/>
    <xf numFmtId="0" fontId="0" fillId="0" borderId="12" xfId="0" applyBorder="1" applyAlignment="1">
      <alignment horizontal="center"/>
    </xf>
    <xf numFmtId="0" fontId="0" fillId="0" borderId="13" xfId="0" applyBorder="1" applyAlignment="1">
      <alignment horizontal="center"/>
    </xf>
    <xf numFmtId="0" fontId="0" fillId="0" borderId="48" xfId="0" applyBorder="1" applyAlignment="1">
      <alignment horizontal="center"/>
    </xf>
    <xf numFmtId="0" fontId="0" fillId="0" borderId="73" xfId="0" applyBorder="1"/>
    <xf numFmtId="0" fontId="0" fillId="0" borderId="73" xfId="0" applyBorder="1" applyAlignment="1">
      <alignment shrinkToFit="1"/>
    </xf>
    <xf numFmtId="0" fontId="0" fillId="0" borderId="3" xfId="0" applyBorder="1"/>
    <xf numFmtId="0" fontId="0" fillId="0" borderId="3" xfId="0" applyBorder="1" applyAlignment="1">
      <alignment shrinkToFit="1"/>
    </xf>
    <xf numFmtId="0" fontId="0" fillId="0" borderId="1" xfId="0" applyFill="1" applyBorder="1" applyAlignment="1">
      <alignment shrinkToFit="1"/>
    </xf>
    <xf numFmtId="38" fontId="0" fillId="0" borderId="72" xfId="1" applyFont="1" applyBorder="1" applyAlignment="1"/>
    <xf numFmtId="38" fontId="0" fillId="0" borderId="17" xfId="1" applyFont="1" applyBorder="1" applyAlignment="1"/>
    <xf numFmtId="0" fontId="6" fillId="0" borderId="0" xfId="0" applyFont="1" applyBorder="1" applyAlignment="1">
      <alignment horizontal="left" vertical="center"/>
    </xf>
    <xf numFmtId="0" fontId="6" fillId="0" borderId="0" xfId="0" applyFont="1" applyBorder="1" applyAlignment="1">
      <alignment horizontal="left" vertical="top" wrapText="1"/>
    </xf>
    <xf numFmtId="38" fontId="10" fillId="2" borderId="37" xfId="1" applyFont="1" applyFill="1" applyBorder="1" applyAlignment="1">
      <alignment horizontal="right" vertical="center"/>
    </xf>
    <xf numFmtId="0" fontId="3" fillId="0" borderId="47" xfId="0" applyFont="1" applyBorder="1" applyAlignment="1">
      <alignment vertical="center"/>
    </xf>
    <xf numFmtId="0" fontId="20" fillId="4" borderId="29" xfId="0" applyFont="1" applyFill="1" applyBorder="1" applyAlignment="1">
      <alignment horizontal="center" vertical="center"/>
    </xf>
    <xf numFmtId="0" fontId="20" fillId="4" borderId="42" xfId="0" applyFont="1" applyFill="1" applyBorder="1" applyAlignment="1">
      <alignment horizontal="center" vertical="center"/>
    </xf>
    <xf numFmtId="0" fontId="10" fillId="0" borderId="20" xfId="0" applyFont="1" applyBorder="1" applyAlignment="1">
      <alignment horizontal="center" vertical="center" textRotation="255"/>
    </xf>
    <xf numFmtId="0" fontId="10" fillId="0" borderId="66" xfId="0" applyFont="1" applyBorder="1" applyAlignment="1">
      <alignment horizontal="center" vertical="center"/>
    </xf>
    <xf numFmtId="0" fontId="10" fillId="0" borderId="46" xfId="0" applyFont="1" applyBorder="1" applyAlignment="1">
      <alignment horizontal="center" vertical="center"/>
    </xf>
    <xf numFmtId="0" fontId="10" fillId="0" borderId="0" xfId="0" applyFont="1" applyBorder="1" applyAlignment="1">
      <alignment vertical="center"/>
    </xf>
    <xf numFmtId="0" fontId="13" fillId="0" borderId="0" xfId="0" applyFont="1" applyBorder="1" applyAlignment="1"/>
    <xf numFmtId="0" fontId="13" fillId="0" borderId="47" xfId="0" applyFont="1" applyBorder="1" applyAlignment="1"/>
    <xf numFmtId="0" fontId="0" fillId="0" borderId="0" xfId="0" applyFill="1" applyBorder="1"/>
    <xf numFmtId="0" fontId="20" fillId="3" borderId="43" xfId="0" applyFont="1" applyFill="1" applyBorder="1" applyAlignment="1">
      <alignment horizontal="left" vertical="center" wrapText="1"/>
    </xf>
    <xf numFmtId="0" fontId="6" fillId="0" borderId="0" xfId="0" applyFont="1" applyBorder="1" applyAlignment="1">
      <alignment horizontal="center" vertical="center"/>
    </xf>
    <xf numFmtId="0" fontId="18" fillId="0" borderId="0" xfId="0" applyFont="1" applyBorder="1" applyAlignment="1">
      <alignment vertical="center"/>
    </xf>
    <xf numFmtId="0" fontId="10" fillId="0" borderId="17" xfId="0" applyFont="1" applyBorder="1" applyAlignment="1">
      <alignment horizontal="center" vertical="center"/>
    </xf>
    <xf numFmtId="0" fontId="10" fillId="0" borderId="9" xfId="0" applyFont="1" applyBorder="1" applyAlignment="1">
      <alignment horizontal="left" vertical="center" wrapText="1"/>
    </xf>
    <xf numFmtId="0" fontId="10" fillId="0" borderId="28" xfId="0" applyFont="1" applyBorder="1" applyAlignment="1">
      <alignment horizontal="left" vertical="center" wrapText="1"/>
    </xf>
    <xf numFmtId="0" fontId="10" fillId="0" borderId="0" xfId="0" applyFont="1" applyBorder="1" applyAlignment="1">
      <alignment horizontal="left" vertical="center" wrapText="1"/>
    </xf>
    <xf numFmtId="0" fontId="10" fillId="0" borderId="47" xfId="0" applyFont="1" applyBorder="1" applyAlignment="1">
      <alignment horizontal="left" vertical="center" wrapText="1"/>
    </xf>
    <xf numFmtId="0" fontId="28" fillId="0" borderId="0" xfId="0" applyFont="1" applyBorder="1" applyAlignment="1">
      <alignment horizontal="left" vertical="center" wrapText="1"/>
    </xf>
    <xf numFmtId="0" fontId="28" fillId="0" borderId="47" xfId="0" applyFont="1" applyBorder="1" applyAlignment="1">
      <alignment horizontal="left" vertical="center" wrapText="1"/>
    </xf>
    <xf numFmtId="0" fontId="6" fillId="0" borderId="0" xfId="0" applyFont="1" applyBorder="1" applyAlignment="1">
      <alignment horizontal="left" vertical="center" wrapText="1"/>
    </xf>
    <xf numFmtId="0" fontId="10" fillId="4" borderId="26"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3" fillId="0" borderId="29" xfId="0" applyFont="1" applyBorder="1" applyAlignment="1">
      <alignment horizontal="center" vertical="center"/>
    </xf>
    <xf numFmtId="0" fontId="3" fillId="0" borderId="42" xfId="0" applyFont="1" applyBorder="1" applyAlignment="1">
      <alignment horizontal="center" vertical="center"/>
    </xf>
    <xf numFmtId="0" fontId="10" fillId="4" borderId="39" xfId="0" applyFont="1" applyFill="1" applyBorder="1" applyAlignment="1">
      <alignment horizontal="center" vertical="center"/>
    </xf>
    <xf numFmtId="0" fontId="10" fillId="0" borderId="29" xfId="0" applyFont="1" applyBorder="1" applyAlignment="1">
      <alignment horizontal="center" shrinkToFit="1"/>
    </xf>
    <xf numFmtId="0" fontId="10" fillId="0" borderId="42" xfId="0" applyFont="1" applyBorder="1" applyAlignment="1">
      <alignment horizontal="center" shrinkToFit="1"/>
    </xf>
    <xf numFmtId="0" fontId="10" fillId="0" borderId="29" xfId="0" applyFont="1" applyBorder="1" applyAlignment="1">
      <alignment horizontal="center"/>
    </xf>
    <xf numFmtId="0" fontId="10" fillId="0" borderId="42" xfId="0" applyFont="1" applyBorder="1" applyAlignment="1">
      <alignment horizontal="center"/>
    </xf>
    <xf numFmtId="0" fontId="10" fillId="4" borderId="37" xfId="0" applyFont="1" applyFill="1" applyBorder="1" applyAlignment="1">
      <alignment horizontal="left" shrinkToFit="1"/>
    </xf>
    <xf numFmtId="0" fontId="10" fillId="4" borderId="45" xfId="0" applyFont="1" applyFill="1" applyBorder="1" applyAlignment="1">
      <alignment horizontal="left" shrinkToFit="1"/>
    </xf>
    <xf numFmtId="0" fontId="10" fillId="4" borderId="74" xfId="0" applyFont="1" applyFill="1" applyBorder="1" applyAlignment="1">
      <alignment horizontal="left" shrinkToFit="1"/>
    </xf>
    <xf numFmtId="0" fontId="10" fillId="4" borderId="83" xfId="0" applyFont="1" applyFill="1" applyBorder="1" applyAlignment="1">
      <alignment horizontal="left" shrinkToFit="1"/>
    </xf>
    <xf numFmtId="0" fontId="10" fillId="4" borderId="21" xfId="0" applyFont="1" applyFill="1" applyBorder="1" applyAlignment="1">
      <alignment horizontal="left" shrinkToFit="1"/>
    </xf>
    <xf numFmtId="0" fontId="10" fillId="4" borderId="44" xfId="0" applyFont="1" applyFill="1" applyBorder="1" applyAlignment="1">
      <alignment horizontal="left" shrinkToFit="1"/>
    </xf>
    <xf numFmtId="179" fontId="10" fillId="4" borderId="37" xfId="0" applyNumberFormat="1" applyFont="1" applyFill="1" applyBorder="1" applyAlignment="1">
      <alignment horizontal="right" vertical="center" shrinkToFit="1"/>
    </xf>
    <xf numFmtId="179" fontId="10" fillId="4" borderId="45" xfId="0" applyNumberFormat="1" applyFont="1" applyFill="1" applyBorder="1" applyAlignment="1">
      <alignment horizontal="right" vertical="center" shrinkToFit="1"/>
    </xf>
    <xf numFmtId="179" fontId="10" fillId="4" borderId="26" xfId="0" applyNumberFormat="1" applyFont="1" applyFill="1" applyBorder="1" applyAlignment="1">
      <alignment horizontal="right" vertical="center" shrinkToFit="1"/>
    </xf>
    <xf numFmtId="179" fontId="10" fillId="4" borderId="10" xfId="0" applyNumberFormat="1" applyFont="1" applyFill="1" applyBorder="1" applyAlignment="1">
      <alignment horizontal="right" vertical="center" shrinkToFit="1"/>
    </xf>
    <xf numFmtId="179" fontId="10" fillId="4" borderId="27" xfId="0" applyNumberFormat="1" applyFont="1" applyFill="1" applyBorder="1" applyAlignment="1">
      <alignment horizontal="right" vertical="center" shrinkToFit="1"/>
    </xf>
    <xf numFmtId="179" fontId="10" fillId="4" borderId="11" xfId="0" applyNumberFormat="1" applyFont="1" applyFill="1" applyBorder="1" applyAlignment="1">
      <alignment horizontal="right" vertical="center" shrinkToFit="1"/>
    </xf>
    <xf numFmtId="0" fontId="10" fillId="4" borderId="26" xfId="0" applyFont="1" applyFill="1" applyBorder="1" applyAlignment="1">
      <alignment horizontal="center" wrapText="1"/>
    </xf>
    <xf numFmtId="0" fontId="10" fillId="4" borderId="10" xfId="0" applyFont="1" applyFill="1" applyBorder="1" applyAlignment="1">
      <alignment horizontal="center" wrapText="1"/>
    </xf>
    <xf numFmtId="176" fontId="10" fillId="4" borderId="26" xfId="0" applyNumberFormat="1" applyFont="1" applyFill="1" applyBorder="1" applyAlignment="1">
      <alignment horizontal="left" vertical="center" shrinkToFit="1"/>
    </xf>
    <xf numFmtId="176" fontId="10" fillId="4" borderId="12" xfId="0" applyNumberFormat="1" applyFont="1" applyFill="1" applyBorder="1" applyAlignment="1">
      <alignment horizontal="left" vertical="center" shrinkToFit="1"/>
    </xf>
    <xf numFmtId="176" fontId="10" fillId="4" borderId="10" xfId="0" applyNumberFormat="1" applyFont="1" applyFill="1" applyBorder="1" applyAlignment="1">
      <alignment horizontal="left" vertical="center" shrinkToFi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2" xfId="0" applyFont="1" applyBorder="1" applyAlignment="1">
      <alignment horizontal="center" vertical="center" wrapText="1"/>
    </xf>
    <xf numFmtId="0" fontId="4" fillId="4" borderId="27" xfId="0" applyFont="1" applyFill="1" applyBorder="1" applyAlignment="1">
      <alignment vertical="center" wrapText="1"/>
    </xf>
    <xf numFmtId="0" fontId="4" fillId="4" borderId="14" xfId="0" applyFont="1" applyFill="1" applyBorder="1" applyAlignment="1">
      <alignment vertical="center" wrapText="1"/>
    </xf>
    <xf numFmtId="0" fontId="4" fillId="4" borderId="11" xfId="0" applyFont="1" applyFill="1" applyBorder="1" applyAlignment="1">
      <alignment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42" xfId="0" applyFont="1" applyBorder="1" applyAlignment="1">
      <alignment horizontal="center" vertical="center"/>
    </xf>
    <xf numFmtId="0" fontId="3" fillId="4" borderId="29" xfId="0" applyFont="1" applyFill="1" applyBorder="1" applyAlignment="1">
      <alignment horizontal="center" vertical="center"/>
    </xf>
    <xf numFmtId="0" fontId="3" fillId="4" borderId="42" xfId="0" applyFont="1" applyFill="1" applyBorder="1" applyAlignment="1">
      <alignment horizontal="center" vertical="center"/>
    </xf>
    <xf numFmtId="177" fontId="10" fillId="2" borderId="21" xfId="0" applyNumberFormat="1" applyFont="1" applyFill="1" applyBorder="1" applyAlignment="1">
      <alignment horizontal="right" vertical="center" wrapText="1"/>
    </xf>
    <xf numFmtId="177" fontId="10" fillId="2" borderId="44" xfId="0" applyNumberFormat="1" applyFont="1" applyFill="1" applyBorder="1" applyAlignment="1">
      <alignment horizontal="right" vertical="center" wrapText="1"/>
    </xf>
    <xf numFmtId="38" fontId="10" fillId="2" borderId="29" xfId="1" applyFont="1" applyFill="1" applyBorder="1" applyAlignment="1">
      <alignment horizontal="right" vertical="center"/>
    </xf>
    <xf numFmtId="38" fontId="10" fillId="2" borderId="40" xfId="1" applyFont="1" applyFill="1" applyBorder="1" applyAlignment="1">
      <alignment horizontal="right" vertical="center"/>
    </xf>
    <xf numFmtId="0" fontId="10" fillId="0" borderId="0" xfId="0" applyFont="1" applyBorder="1" applyAlignment="1">
      <alignment horizontal="left" vertical="top" wrapText="1"/>
    </xf>
    <xf numFmtId="0" fontId="10" fillId="0" borderId="47" xfId="0" applyFont="1" applyBorder="1" applyAlignment="1">
      <alignment horizontal="left" vertical="top" wrapText="1"/>
    </xf>
    <xf numFmtId="0" fontId="28" fillId="4" borderId="29" xfId="0" applyFont="1" applyFill="1" applyBorder="1" applyAlignment="1">
      <alignment horizontal="center"/>
    </xf>
    <xf numFmtId="0" fontId="28" fillId="4" borderId="30" xfId="0" applyFont="1" applyFill="1" applyBorder="1" applyAlignment="1">
      <alignment horizontal="center"/>
    </xf>
    <xf numFmtId="0" fontId="28" fillId="4" borderId="42" xfId="0" applyFont="1" applyFill="1" applyBorder="1" applyAlignment="1">
      <alignment horizontal="center"/>
    </xf>
    <xf numFmtId="0" fontId="12" fillId="0" borderId="29" xfId="0" applyFont="1" applyBorder="1" applyAlignment="1">
      <alignment horizontal="center" vertical="center"/>
    </xf>
    <xf numFmtId="0" fontId="12" fillId="0" borderId="40" xfId="0" applyFont="1" applyBorder="1" applyAlignment="1">
      <alignment horizontal="center" vertical="center"/>
    </xf>
    <xf numFmtId="38" fontId="12" fillId="2" borderId="41" xfId="1" applyFont="1" applyFill="1" applyBorder="1" applyAlignment="1">
      <alignment horizontal="right" vertical="center"/>
    </xf>
    <xf numFmtId="38" fontId="12" fillId="2" borderId="30" xfId="1" applyFont="1" applyFill="1" applyBorder="1" applyAlignment="1">
      <alignment horizontal="right" vertical="center"/>
    </xf>
    <xf numFmtId="38" fontId="10" fillId="2" borderId="37" xfId="1" applyFont="1" applyFill="1" applyBorder="1" applyAlignment="1">
      <alignment vertical="center"/>
    </xf>
    <xf numFmtId="38" fontId="10" fillId="2" borderId="36" xfId="1" applyFont="1" applyFill="1" applyBorder="1" applyAlignment="1">
      <alignment vertical="center"/>
    </xf>
    <xf numFmtId="38" fontId="10" fillId="2" borderId="45" xfId="1" applyFont="1" applyFill="1" applyBorder="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38" fontId="25" fillId="2" borderId="1" xfId="1" applyFont="1" applyFill="1" applyBorder="1" applyAlignment="1">
      <alignment horizontal="center" vertical="center"/>
    </xf>
    <xf numFmtId="0" fontId="24" fillId="0" borderId="0" xfId="0" applyFont="1" applyFill="1" applyBorder="1" applyAlignment="1">
      <alignment horizontal="center" vertical="center"/>
    </xf>
    <xf numFmtId="0" fontId="12" fillId="0" borderId="1" xfId="0" applyFont="1" applyBorder="1" applyAlignment="1">
      <alignment horizontal="center" vertical="center"/>
    </xf>
    <xf numFmtId="38" fontId="12" fillId="2" borderId="48" xfId="0" applyNumberFormat="1"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6" fillId="3" borderId="29" xfId="0" applyFont="1" applyFill="1" applyBorder="1" applyAlignment="1">
      <alignment horizontal="left" vertical="center"/>
    </xf>
    <xf numFmtId="0" fontId="6" fillId="3" borderId="30" xfId="0" applyFont="1" applyFill="1" applyBorder="1" applyAlignment="1">
      <alignment horizontal="left" vertical="center"/>
    </xf>
    <xf numFmtId="0" fontId="6" fillId="3" borderId="42" xfId="0" applyFont="1" applyFill="1" applyBorder="1" applyAlignment="1">
      <alignment horizontal="left" vertical="center"/>
    </xf>
    <xf numFmtId="38" fontId="26" fillId="2" borderId="60" xfId="1" applyFont="1" applyFill="1" applyBorder="1" applyAlignment="1">
      <alignment horizontal="center" vertical="center"/>
    </xf>
    <xf numFmtId="38" fontId="26" fillId="2" borderId="61" xfId="1" applyFont="1" applyFill="1" applyBorder="1" applyAlignment="1">
      <alignment horizontal="center" vertical="center"/>
    </xf>
    <xf numFmtId="38" fontId="26" fillId="2" borderId="63" xfId="1" applyFont="1" applyFill="1" applyBorder="1" applyAlignment="1">
      <alignment horizontal="center" vertical="center"/>
    </xf>
    <xf numFmtId="38" fontId="26" fillId="2" borderId="64" xfId="1" applyFont="1" applyFill="1" applyBorder="1" applyAlignment="1">
      <alignment horizontal="center" vertical="center"/>
    </xf>
    <xf numFmtId="0" fontId="23" fillId="0" borderId="59"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10" fillId="0" borderId="43"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35" xfId="0" applyFont="1" applyBorder="1" applyAlignment="1">
      <alignment horizontal="center" vertical="center" textRotation="255"/>
    </xf>
    <xf numFmtId="0" fontId="10" fillId="4" borderId="74"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45" xfId="0" applyFont="1" applyFill="1" applyBorder="1" applyAlignment="1">
      <alignment horizontal="center" vertical="center" wrapText="1"/>
    </xf>
    <xf numFmtId="176" fontId="10" fillId="4" borderId="37" xfId="0" applyNumberFormat="1" applyFont="1" applyFill="1" applyBorder="1" applyAlignment="1">
      <alignment horizontal="left" vertical="center" shrinkToFit="1"/>
    </xf>
    <xf numFmtId="176" fontId="10" fillId="4" borderId="36" xfId="0" applyNumberFormat="1" applyFont="1" applyFill="1" applyBorder="1" applyAlignment="1">
      <alignment horizontal="left" vertical="center" shrinkToFit="1"/>
    </xf>
    <xf numFmtId="176" fontId="10" fillId="4" borderId="45" xfId="0" applyNumberFormat="1" applyFont="1" applyFill="1" applyBorder="1" applyAlignment="1">
      <alignment horizontal="left" vertical="center" shrinkToFit="1"/>
    </xf>
    <xf numFmtId="0" fontId="22" fillId="5" borderId="19" xfId="0" applyFont="1" applyFill="1" applyBorder="1" applyAlignment="1">
      <alignment horizontal="left"/>
    </xf>
    <xf numFmtId="0" fontId="22" fillId="5" borderId="9" xfId="0" applyFont="1" applyFill="1" applyBorder="1" applyAlignment="1">
      <alignment horizontal="left"/>
    </xf>
    <xf numFmtId="0" fontId="22" fillId="5" borderId="28" xfId="0" applyFont="1" applyFill="1" applyBorder="1" applyAlignment="1">
      <alignment horizontal="left"/>
    </xf>
    <xf numFmtId="0" fontId="20" fillId="4" borderId="35"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42" xfId="0" applyFont="1" applyFill="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wrapText="1"/>
    </xf>
    <xf numFmtId="0" fontId="3" fillId="4" borderId="18"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0" fontId="2" fillId="4" borderId="32" xfId="0" applyFont="1" applyFill="1" applyBorder="1" applyAlignment="1">
      <alignment vertical="top"/>
    </xf>
    <xf numFmtId="0" fontId="2" fillId="4" borderId="2" xfId="0" applyFont="1" applyFill="1" applyBorder="1" applyAlignment="1">
      <alignment vertical="top"/>
    </xf>
    <xf numFmtId="0" fontId="2" fillId="4" borderId="33" xfId="0" applyFont="1" applyFill="1" applyBorder="1" applyAlignment="1">
      <alignment vertical="top"/>
    </xf>
    <xf numFmtId="0" fontId="2" fillId="4" borderId="13" xfId="0" applyFont="1" applyFill="1" applyBorder="1" applyAlignment="1">
      <alignment vertical="center"/>
    </xf>
    <xf numFmtId="0" fontId="2" fillId="4" borderId="1" xfId="0" applyFont="1" applyFill="1" applyBorder="1" applyAlignment="1">
      <alignment vertical="center"/>
    </xf>
    <xf numFmtId="0" fontId="2" fillId="4" borderId="6" xfId="0" applyFont="1" applyFill="1" applyBorder="1" applyAlignment="1">
      <alignment vertical="center"/>
    </xf>
    <xf numFmtId="0" fontId="2" fillId="4" borderId="15"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10" fillId="0" borderId="43" xfId="0" applyFont="1" applyBorder="1" applyAlignment="1">
      <alignment horizontal="center" vertical="center" wrapText="1"/>
    </xf>
    <xf numFmtId="0" fontId="10" fillId="0" borderId="35" xfId="0" applyFont="1" applyBorder="1" applyAlignment="1">
      <alignment horizontal="center" vertical="center"/>
    </xf>
    <xf numFmtId="0" fontId="10" fillId="4" borderId="32" xfId="0" applyFont="1" applyFill="1" applyBorder="1" applyAlignment="1"/>
    <xf numFmtId="0" fontId="10" fillId="4" borderId="2" xfId="0" applyFont="1" applyFill="1" applyBorder="1" applyAlignment="1"/>
    <xf numFmtId="0" fontId="10" fillId="4" borderId="73" xfId="0" applyFont="1" applyFill="1" applyBorder="1" applyAlignment="1"/>
    <xf numFmtId="0" fontId="10" fillId="4" borderId="33" xfId="0" applyFont="1" applyFill="1" applyBorder="1" applyAlignment="1"/>
    <xf numFmtId="0" fontId="10" fillId="4" borderId="29" xfId="0" applyFont="1" applyFill="1" applyBorder="1" applyAlignment="1">
      <alignment horizontal="left" vertical="center" wrapText="1"/>
    </xf>
    <xf numFmtId="0" fontId="10" fillId="4" borderId="30" xfId="0" applyFont="1" applyFill="1" applyBorder="1" applyAlignment="1">
      <alignment horizontal="left" vertical="center"/>
    </xf>
    <xf numFmtId="0" fontId="10" fillId="4" borderId="42" xfId="0" applyFont="1" applyFill="1" applyBorder="1" applyAlignment="1">
      <alignment horizontal="left" vertical="center"/>
    </xf>
    <xf numFmtId="0" fontId="10" fillId="4" borderId="2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6" fillId="0" borderId="0" xfId="0" applyFont="1" applyAlignment="1">
      <alignment horizontal="right" vertical="center"/>
    </xf>
    <xf numFmtId="0" fontId="10" fillId="0" borderId="19" xfId="0" applyFont="1" applyBorder="1" applyAlignment="1">
      <alignment horizontal="center" vertical="center" textRotation="255"/>
    </xf>
    <xf numFmtId="0" fontId="10" fillId="0" borderId="28"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44" xfId="0" applyFont="1" applyBorder="1" applyAlignment="1">
      <alignment horizontal="center" vertical="center" textRotation="255"/>
    </xf>
    <xf numFmtId="0" fontId="3" fillId="4" borderId="37" xfId="0" applyFont="1" applyFill="1" applyBorder="1" applyAlignment="1">
      <alignment horizontal="left" vertical="center" wrapText="1"/>
    </xf>
    <xf numFmtId="0" fontId="3" fillId="4" borderId="36"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10" fillId="4" borderId="38" xfId="0" quotePrefix="1" applyFont="1" applyFill="1" applyBorder="1" applyAlignment="1">
      <alignment horizontal="center" vertical="center"/>
    </xf>
    <xf numFmtId="0" fontId="10" fillId="4" borderId="36" xfId="0" applyFont="1" applyFill="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10" fillId="0" borderId="18" xfId="0" applyFont="1" applyBorder="1" applyAlignment="1">
      <alignment horizontal="center" vertical="center"/>
    </xf>
    <xf numFmtId="0" fontId="10" fillId="4" borderId="37" xfId="0" applyFont="1" applyFill="1" applyBorder="1" applyAlignment="1">
      <alignment horizontal="left" vertical="center"/>
    </xf>
    <xf numFmtId="0" fontId="10" fillId="4" borderId="36" xfId="0" applyFont="1" applyFill="1" applyBorder="1" applyAlignment="1">
      <alignment horizontal="left" vertical="center"/>
    </xf>
    <xf numFmtId="0" fontId="10" fillId="4" borderId="18" xfId="0" applyFont="1" applyFill="1" applyBorder="1" applyAlignment="1">
      <alignment horizontal="left" vertical="center"/>
    </xf>
    <xf numFmtId="0" fontId="10" fillId="4" borderId="27"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5" xfId="0" applyFont="1" applyFill="1" applyBorder="1" applyAlignment="1">
      <alignment horizontal="left" vertical="center"/>
    </xf>
    <xf numFmtId="0" fontId="3" fillId="4" borderId="38" xfId="0" applyFont="1" applyFill="1" applyBorder="1" applyAlignment="1">
      <alignment horizontal="left" vertical="center"/>
    </xf>
    <xf numFmtId="0" fontId="3" fillId="4" borderId="36" xfId="0" applyFont="1" applyFill="1" applyBorder="1" applyAlignment="1">
      <alignment horizontal="left" vertical="center"/>
    </xf>
    <xf numFmtId="0" fontId="3" fillId="4" borderId="45" xfId="0" applyFont="1" applyFill="1" applyBorder="1" applyAlignment="1">
      <alignment horizontal="left" vertical="center"/>
    </xf>
    <xf numFmtId="0" fontId="3" fillId="4" borderId="50" xfId="0" applyFont="1" applyFill="1" applyBorder="1" applyAlignment="1">
      <alignment horizontal="left" vertical="center"/>
    </xf>
    <xf numFmtId="0" fontId="3" fillId="4" borderId="14" xfId="0" applyFont="1" applyFill="1" applyBorder="1" applyAlignment="1">
      <alignment horizontal="left" vertical="center"/>
    </xf>
    <xf numFmtId="0" fontId="3" fillId="4" borderId="11" xfId="0" applyFont="1" applyFill="1" applyBorder="1" applyAlignment="1">
      <alignment horizontal="left" vertical="center"/>
    </xf>
    <xf numFmtId="0" fontId="10" fillId="0" borderId="5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0" xfId="0" applyFont="1" applyBorder="1" applyAlignment="1">
      <alignment horizontal="left" vertical="top" wrapText="1"/>
    </xf>
    <xf numFmtId="0" fontId="6" fillId="0" borderId="47" xfId="0" applyFont="1" applyBorder="1" applyAlignment="1">
      <alignment horizontal="left" vertical="top" wrapText="1"/>
    </xf>
    <xf numFmtId="0" fontId="21" fillId="5" borderId="19" xfId="0" applyFont="1" applyFill="1" applyBorder="1" applyAlignment="1">
      <alignment horizontal="left" vertical="center" wrapText="1"/>
    </xf>
    <xf numFmtId="0" fontId="21" fillId="5" borderId="9" xfId="0" applyFont="1" applyFill="1" applyBorder="1" applyAlignment="1">
      <alignment horizontal="left" vertical="center"/>
    </xf>
    <xf numFmtId="0" fontId="21" fillId="5" borderId="28" xfId="0" applyFont="1" applyFill="1" applyBorder="1" applyAlignment="1">
      <alignment horizontal="left" vertical="center"/>
    </xf>
    <xf numFmtId="0" fontId="3" fillId="0" borderId="30" xfId="0" applyFont="1" applyBorder="1" applyAlignment="1">
      <alignment horizontal="center" vertical="center"/>
    </xf>
    <xf numFmtId="0" fontId="3" fillId="4" borderId="30" xfId="0" applyFont="1" applyFill="1" applyBorder="1" applyAlignment="1">
      <alignment horizontal="center" vertical="center"/>
    </xf>
    <xf numFmtId="0" fontId="4" fillId="4" borderId="37" xfId="0" applyFont="1" applyFill="1" applyBorder="1" applyAlignment="1">
      <alignment vertical="center" wrapText="1"/>
    </xf>
    <xf numFmtId="0" fontId="4" fillId="4" borderId="36" xfId="0" applyFont="1" applyFill="1" applyBorder="1" applyAlignment="1">
      <alignment vertical="center" wrapText="1"/>
    </xf>
    <xf numFmtId="0" fontId="4" fillId="4" borderId="45" xfId="0" applyFont="1" applyFill="1" applyBorder="1" applyAlignment="1">
      <alignment vertical="center" wrapText="1"/>
    </xf>
    <xf numFmtId="0" fontId="10" fillId="4" borderId="37" xfId="0" applyFont="1" applyFill="1" applyBorder="1" applyAlignment="1">
      <alignment horizontal="right" vertical="center"/>
    </xf>
    <xf numFmtId="0" fontId="10" fillId="4" borderId="18" xfId="0" applyFont="1" applyFill="1" applyBorder="1" applyAlignment="1">
      <alignment horizontal="right" vertical="center"/>
    </xf>
    <xf numFmtId="0" fontId="10" fillId="4" borderId="27" xfId="0" applyFont="1" applyFill="1" applyBorder="1" applyAlignment="1">
      <alignment horizontal="right" vertical="center"/>
    </xf>
    <xf numFmtId="0" fontId="10" fillId="4" borderId="15" xfId="0" applyFont="1" applyFill="1" applyBorder="1" applyAlignment="1">
      <alignment horizontal="right" vertical="center"/>
    </xf>
    <xf numFmtId="0" fontId="10" fillId="4" borderId="37" xfId="0" applyFont="1" applyFill="1" applyBorder="1" applyAlignment="1">
      <alignment horizontal="left" vertical="center" shrinkToFit="1"/>
    </xf>
    <xf numFmtId="0" fontId="10" fillId="4" borderId="36" xfId="0" applyFont="1" applyFill="1" applyBorder="1" applyAlignment="1">
      <alignment horizontal="left" vertical="center" shrinkToFit="1"/>
    </xf>
    <xf numFmtId="0" fontId="10" fillId="4" borderId="45" xfId="0" applyFont="1" applyFill="1" applyBorder="1" applyAlignment="1">
      <alignment horizontal="left" vertical="center" shrinkToFit="1"/>
    </xf>
    <xf numFmtId="0" fontId="10" fillId="4" borderId="27" xfId="0" applyFont="1" applyFill="1" applyBorder="1" applyAlignment="1">
      <alignment horizontal="left" vertical="center" shrinkToFit="1"/>
    </xf>
    <xf numFmtId="0" fontId="10" fillId="4" borderId="14" xfId="0" applyFont="1" applyFill="1" applyBorder="1" applyAlignment="1">
      <alignment horizontal="left" vertical="center" shrinkToFit="1"/>
    </xf>
    <xf numFmtId="0" fontId="10" fillId="4" borderId="11" xfId="0" applyFont="1" applyFill="1" applyBorder="1" applyAlignment="1">
      <alignment horizontal="left" vertical="center" shrinkToFit="1"/>
    </xf>
    <xf numFmtId="38" fontId="10" fillId="2" borderId="27" xfId="1" applyFont="1" applyFill="1" applyBorder="1" applyAlignment="1">
      <alignment vertical="center"/>
    </xf>
    <xf numFmtId="38" fontId="10" fillId="2" borderId="14" xfId="1" applyFont="1" applyFill="1" applyBorder="1" applyAlignment="1">
      <alignment vertical="center"/>
    </xf>
    <xf numFmtId="38" fontId="10" fillId="2" borderId="11" xfId="1" applyFont="1" applyFill="1" applyBorder="1" applyAlignment="1">
      <alignment vertical="center"/>
    </xf>
    <xf numFmtId="0" fontId="6" fillId="0" borderId="55" xfId="0" applyFont="1" applyBorder="1" applyAlignment="1">
      <alignment horizontal="left" vertical="center" wrapText="1"/>
    </xf>
    <xf numFmtId="0" fontId="6" fillId="0" borderId="0" xfId="0" applyFont="1" applyBorder="1" applyAlignment="1">
      <alignment horizontal="left" vertical="center"/>
    </xf>
    <xf numFmtId="0" fontId="3" fillId="0" borderId="41"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38" fontId="12" fillId="2" borderId="29" xfId="1" applyFont="1" applyFill="1" applyBorder="1" applyAlignment="1">
      <alignment horizontal="right"/>
    </xf>
    <xf numFmtId="38" fontId="12" fillId="2" borderId="30" xfId="1" applyFont="1" applyFill="1" applyBorder="1" applyAlignment="1">
      <alignment horizontal="right"/>
    </xf>
    <xf numFmtId="38" fontId="12" fillId="2" borderId="40" xfId="1" applyFont="1" applyFill="1" applyBorder="1" applyAlignment="1">
      <alignment horizontal="right"/>
    </xf>
    <xf numFmtId="177" fontId="10" fillId="2" borderId="29" xfId="0" applyNumberFormat="1" applyFont="1" applyFill="1" applyBorder="1" applyAlignment="1">
      <alignment horizontal="right" vertical="center" wrapText="1"/>
    </xf>
    <xf numFmtId="177" fontId="10" fillId="2" borderId="42" xfId="0" applyNumberFormat="1" applyFont="1" applyFill="1" applyBorder="1" applyAlignment="1">
      <alignment horizontal="right" vertical="center" wrapText="1"/>
    </xf>
    <xf numFmtId="0" fontId="10" fillId="4" borderId="27" xfId="0" applyFont="1" applyFill="1" applyBorder="1" applyAlignment="1">
      <alignment horizontal="center" wrapText="1"/>
    </xf>
    <xf numFmtId="0" fontId="10" fillId="4" borderId="11" xfId="0" applyFont="1" applyFill="1" applyBorder="1" applyAlignment="1">
      <alignment horizontal="center" wrapText="1"/>
    </xf>
    <xf numFmtId="176" fontId="10" fillId="4" borderId="27" xfId="0" applyNumberFormat="1" applyFont="1" applyFill="1" applyBorder="1" applyAlignment="1">
      <alignment horizontal="left" vertical="center" shrinkToFit="1"/>
    </xf>
    <xf numFmtId="176" fontId="10" fillId="4" borderId="14" xfId="0" applyNumberFormat="1" applyFont="1" applyFill="1" applyBorder="1" applyAlignment="1">
      <alignment horizontal="left" vertical="center" shrinkToFit="1"/>
    </xf>
    <xf numFmtId="176" fontId="10" fillId="4" borderId="11" xfId="0" applyNumberFormat="1" applyFont="1" applyFill="1" applyBorder="1" applyAlignment="1">
      <alignment horizontal="left" vertical="center" shrinkToFit="1"/>
    </xf>
    <xf numFmtId="176" fontId="10" fillId="4" borderId="26" xfId="0" applyNumberFormat="1" applyFont="1" applyFill="1" applyBorder="1" applyAlignment="1">
      <alignment horizontal="center" vertical="center" shrinkToFit="1"/>
    </xf>
    <xf numFmtId="176" fontId="10" fillId="4" borderId="12" xfId="0" applyNumberFormat="1" applyFont="1" applyFill="1" applyBorder="1" applyAlignment="1">
      <alignment horizontal="center" vertical="center" shrinkToFit="1"/>
    </xf>
    <xf numFmtId="176" fontId="10" fillId="4" borderId="10" xfId="0" applyNumberFormat="1" applyFont="1" applyFill="1" applyBorder="1" applyAlignment="1">
      <alignment horizontal="center" vertical="center" shrinkToFit="1"/>
    </xf>
    <xf numFmtId="0" fontId="3" fillId="4" borderId="29" xfId="0" applyFont="1" applyFill="1" applyBorder="1" applyAlignment="1">
      <alignment horizontal="left" vertical="center" shrinkToFit="1"/>
    </xf>
    <xf numFmtId="0" fontId="3" fillId="4" borderId="30" xfId="0" applyFont="1" applyFill="1" applyBorder="1" applyAlignment="1">
      <alignment horizontal="left" vertical="center" shrinkToFit="1"/>
    </xf>
    <xf numFmtId="0" fontId="3" fillId="4" borderId="40" xfId="0" applyFont="1" applyFill="1" applyBorder="1" applyAlignment="1">
      <alignment horizontal="left" vertical="center" shrinkToFi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xf>
    <xf numFmtId="176" fontId="3" fillId="2" borderId="75" xfId="0" applyNumberFormat="1" applyFont="1" applyFill="1" applyBorder="1" applyAlignment="1">
      <alignment horizontal="center" vertical="center"/>
    </xf>
    <xf numFmtId="176" fontId="3" fillId="2" borderId="76"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7" xfId="0" applyFont="1" applyFill="1" applyBorder="1" applyAlignment="1">
      <alignment horizontal="center" vertical="center" wrapText="1" shrinkToFit="1"/>
    </xf>
    <xf numFmtId="0" fontId="3" fillId="0" borderId="36" xfId="0" applyFont="1" applyFill="1" applyBorder="1" applyAlignment="1">
      <alignment horizontal="center" vertical="center" wrapText="1" shrinkToFit="1"/>
    </xf>
    <xf numFmtId="0" fontId="32" fillId="0" borderId="77" xfId="0" applyFont="1" applyFill="1" applyBorder="1" applyAlignment="1">
      <alignment horizontal="center" vertical="center" wrapText="1"/>
    </xf>
    <xf numFmtId="0" fontId="32" fillId="0" borderId="78"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wrapText="1"/>
    </xf>
    <xf numFmtId="0" fontId="20" fillId="4" borderId="41" xfId="0" applyFont="1" applyFill="1" applyBorder="1" applyAlignment="1">
      <alignment horizontal="left" vertical="center" shrinkToFit="1"/>
    </xf>
    <xf numFmtId="0" fontId="20" fillId="4" borderId="30" xfId="0" applyFont="1" applyFill="1" applyBorder="1" applyAlignment="1">
      <alignment horizontal="left" vertical="center" shrinkToFit="1"/>
    </xf>
    <xf numFmtId="0" fontId="20" fillId="4" borderId="40" xfId="0" applyFont="1" applyFill="1" applyBorder="1" applyAlignment="1">
      <alignment horizontal="left" vertical="center" shrinkToFit="1"/>
    </xf>
    <xf numFmtId="0" fontId="3" fillId="4" borderId="41" xfId="0" applyFont="1" applyFill="1" applyBorder="1" applyAlignment="1">
      <alignment horizontal="left" vertical="center" shrinkToFit="1"/>
    </xf>
    <xf numFmtId="0" fontId="3" fillId="4" borderId="42" xfId="0" applyFont="1" applyFill="1" applyBorder="1" applyAlignment="1">
      <alignment horizontal="left" vertical="center" shrinkToFit="1"/>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2" xfId="0" applyFont="1" applyBorder="1" applyAlignment="1">
      <alignment horizontal="center" vertical="center" wrapText="1"/>
    </xf>
    <xf numFmtId="177" fontId="12" fillId="2" borderId="29" xfId="0" applyNumberFormat="1" applyFont="1" applyFill="1" applyBorder="1" applyAlignment="1">
      <alignment horizontal="right" vertical="center" wrapText="1"/>
    </xf>
    <xf numFmtId="177" fontId="12" fillId="2" borderId="42" xfId="0" applyNumberFormat="1" applyFont="1" applyFill="1" applyBorder="1" applyAlignment="1">
      <alignment horizontal="right" vertical="center" wrapText="1"/>
    </xf>
    <xf numFmtId="0" fontId="31" fillId="0" borderId="29" xfId="0" applyFont="1" applyBorder="1" applyAlignment="1">
      <alignment horizontal="center" vertical="center" wrapText="1"/>
    </xf>
    <xf numFmtId="0" fontId="31" fillId="0" borderId="42" xfId="0" applyFont="1" applyBorder="1" applyAlignment="1">
      <alignment horizontal="center" vertical="center" wrapText="1"/>
    </xf>
    <xf numFmtId="38" fontId="12" fillId="2" borderId="29" xfId="1" applyFont="1" applyFill="1" applyBorder="1" applyAlignment="1">
      <alignment horizontal="right" vertical="center"/>
    </xf>
    <xf numFmtId="38" fontId="12" fillId="2" borderId="40" xfId="1" applyFont="1" applyFill="1" applyBorder="1" applyAlignment="1">
      <alignment horizontal="right" vertical="center"/>
    </xf>
    <xf numFmtId="0" fontId="3" fillId="0" borderId="0" xfId="0" applyFont="1" applyBorder="1" applyAlignment="1">
      <alignment horizontal="center"/>
    </xf>
    <xf numFmtId="0" fontId="3" fillId="0" borderId="29" xfId="0" applyFont="1" applyFill="1" applyBorder="1" applyAlignment="1">
      <alignment horizontal="center" vertical="center"/>
    </xf>
    <xf numFmtId="0" fontId="3" fillId="0" borderId="42" xfId="0" applyFont="1" applyFill="1" applyBorder="1" applyAlignment="1">
      <alignment horizontal="center" vertical="center"/>
    </xf>
    <xf numFmtId="177" fontId="10" fillId="2" borderId="19" xfId="0" applyNumberFormat="1" applyFont="1" applyFill="1" applyBorder="1" applyAlignment="1">
      <alignment horizontal="right" vertical="center" wrapText="1"/>
    </xf>
    <xf numFmtId="177" fontId="10" fillId="2" borderId="28" xfId="0" applyNumberFormat="1" applyFont="1" applyFill="1" applyBorder="1" applyAlignment="1">
      <alignment horizontal="right" vertical="center" wrapText="1"/>
    </xf>
    <xf numFmtId="0" fontId="10" fillId="0" borderId="6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4" borderId="65" xfId="0" quotePrefix="1" applyFont="1" applyFill="1" applyBorder="1" applyAlignment="1">
      <alignment horizontal="center" vertical="center"/>
    </xf>
    <xf numFmtId="0" fontId="10" fillId="4" borderId="36" xfId="0" quotePrefix="1" applyFont="1" applyFill="1" applyBorder="1" applyAlignment="1">
      <alignment horizontal="center" vertical="center"/>
    </xf>
    <xf numFmtId="0" fontId="10" fillId="4" borderId="18" xfId="0" quotePrefix="1" applyFont="1" applyFill="1" applyBorder="1" applyAlignment="1">
      <alignment horizontal="center" vertical="center"/>
    </xf>
    <xf numFmtId="0" fontId="10" fillId="4" borderId="84" xfId="0" applyFont="1" applyFill="1" applyBorder="1" applyAlignment="1"/>
    <xf numFmtId="0" fontId="10" fillId="0" borderId="4" xfId="0" applyFont="1" applyBorder="1" applyAlignment="1">
      <alignment horizontal="center" vertical="center"/>
    </xf>
    <xf numFmtId="0" fontId="10" fillId="0" borderId="4" xfId="0" applyFont="1" applyFill="1" applyBorder="1" applyAlignment="1">
      <alignment horizontal="center" vertical="center"/>
    </xf>
    <xf numFmtId="0" fontId="10" fillId="4" borderId="4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213360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441960</xdr:colOff>
          <xdr:row>127</xdr:row>
          <xdr:rowOff>236220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441960</xdr:colOff>
          <xdr:row>129</xdr:row>
          <xdr:rowOff>7620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38100</xdr:colOff>
          <xdr:row>28</xdr:row>
          <xdr:rowOff>327660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38100</xdr:colOff>
          <xdr:row>29</xdr:row>
          <xdr:rowOff>403860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60960</xdr:colOff>
          <xdr:row>30</xdr:row>
          <xdr:rowOff>556260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XFD139"/>
  <sheetViews>
    <sheetView tabSelected="1" view="pageBreakPreview" zoomScale="85" zoomScaleNormal="100" zoomScaleSheetLayoutView="85" workbookViewId="0">
      <selection activeCell="R13" sqref="R13:S13"/>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362" t="s">
        <v>68</v>
      </c>
      <c r="B1" s="362"/>
      <c r="C1" s="362"/>
      <c r="S1" s="34"/>
      <c r="T1" t="s">
        <v>41</v>
      </c>
    </row>
    <row r="2" spans="1:20" ht="27.45" customHeight="1">
      <c r="Q2" s="21" t="s">
        <v>9</v>
      </c>
      <c r="R2" s="280"/>
      <c r="S2" s="280"/>
      <c r="T2" t="s">
        <v>40</v>
      </c>
    </row>
    <row r="3" spans="1:20" s="1" customFormat="1" ht="43.95" customHeight="1">
      <c r="A3" s="281" t="s">
        <v>152</v>
      </c>
      <c r="B3" s="281"/>
      <c r="C3" s="281"/>
      <c r="D3" s="281"/>
      <c r="E3" s="281"/>
      <c r="F3" s="281"/>
      <c r="G3" s="281"/>
      <c r="H3" s="281"/>
      <c r="I3" s="281"/>
      <c r="J3" s="281"/>
      <c r="K3" s="281"/>
      <c r="L3" s="281"/>
      <c r="M3" s="281"/>
      <c r="N3" s="281"/>
      <c r="O3" s="281"/>
      <c r="P3" s="281"/>
      <c r="Q3" s="281"/>
      <c r="R3" s="281"/>
      <c r="S3" s="281"/>
    </row>
    <row r="4" spans="1:20" s="1" customFormat="1" ht="19.5" customHeight="1">
      <c r="O4" s="308" t="s">
        <v>42</v>
      </c>
      <c r="P4" s="308"/>
      <c r="Q4" s="308"/>
      <c r="R4" s="308"/>
      <c r="S4" s="308"/>
    </row>
    <row r="5" spans="1:20" s="1" customFormat="1" ht="16.95" customHeight="1">
      <c r="A5" s="34" t="s">
        <v>17</v>
      </c>
    </row>
    <row r="6" spans="1:20" s="1" customFormat="1" ht="16.5" customHeight="1" thickBot="1"/>
    <row r="7" spans="1:20" s="1" customFormat="1" ht="19.2" customHeight="1">
      <c r="A7" s="309" t="s">
        <v>8</v>
      </c>
      <c r="B7" s="310"/>
      <c r="C7" s="22" t="s">
        <v>7</v>
      </c>
      <c r="D7" s="282"/>
      <c r="E7" s="282"/>
      <c r="F7" s="283"/>
      <c r="G7" s="283"/>
      <c r="H7" s="283"/>
      <c r="I7" s="283"/>
      <c r="J7" s="283"/>
      <c r="K7" s="283"/>
      <c r="L7" s="283"/>
      <c r="M7" s="283"/>
      <c r="N7" s="283"/>
      <c r="O7" s="283"/>
      <c r="P7" s="283"/>
      <c r="Q7" s="283"/>
      <c r="R7" s="283"/>
      <c r="S7" s="284"/>
    </row>
    <row r="8" spans="1:20" s="1" customFormat="1" ht="34.950000000000003" customHeight="1" thickBot="1">
      <c r="A8" s="311"/>
      <c r="B8" s="312"/>
      <c r="C8" s="23" t="s">
        <v>3</v>
      </c>
      <c r="D8" s="285"/>
      <c r="E8" s="285"/>
      <c r="F8" s="286"/>
      <c r="G8" s="286"/>
      <c r="H8" s="286"/>
      <c r="I8" s="286"/>
      <c r="J8" s="286"/>
      <c r="K8" s="286"/>
      <c r="L8" s="286"/>
      <c r="M8" s="286"/>
      <c r="N8" s="286"/>
      <c r="O8" s="286"/>
      <c r="P8" s="286"/>
      <c r="Q8" s="286"/>
      <c r="R8" s="286"/>
      <c r="S8" s="287"/>
    </row>
    <row r="9" spans="1:20" s="1" customFormat="1" ht="18.45" customHeight="1">
      <c r="A9" s="311"/>
      <c r="B9" s="312"/>
      <c r="C9" s="24" t="s">
        <v>7</v>
      </c>
      <c r="D9" s="282"/>
      <c r="E9" s="282"/>
      <c r="F9" s="283"/>
      <c r="G9" s="283"/>
      <c r="H9" s="283"/>
      <c r="I9" s="283"/>
      <c r="J9" s="283"/>
      <c r="K9" s="283"/>
      <c r="L9" s="283"/>
      <c r="M9" s="283"/>
      <c r="N9" s="283"/>
      <c r="O9" s="283"/>
      <c r="P9" s="283"/>
      <c r="Q9" s="283"/>
      <c r="R9" s="283"/>
      <c r="S9" s="284"/>
    </row>
    <row r="10" spans="1:20" s="1" customFormat="1" ht="18.45" customHeight="1">
      <c r="A10" s="311"/>
      <c r="B10" s="312"/>
      <c r="C10" s="23" t="s">
        <v>6</v>
      </c>
      <c r="D10" s="288"/>
      <c r="E10" s="288"/>
      <c r="F10" s="289"/>
      <c r="G10" s="289"/>
      <c r="H10" s="289"/>
      <c r="I10" s="289"/>
      <c r="J10" s="289"/>
      <c r="K10" s="289"/>
      <c r="L10" s="289"/>
      <c r="M10" s="289"/>
      <c r="N10" s="289"/>
      <c r="O10" s="289"/>
      <c r="P10" s="289"/>
      <c r="Q10" s="289"/>
      <c r="R10" s="289"/>
      <c r="S10" s="290"/>
    </row>
    <row r="11" spans="1:20" s="1" customFormat="1" ht="18.45" customHeight="1">
      <c r="A11" s="311"/>
      <c r="B11" s="312"/>
      <c r="C11" s="25" t="s">
        <v>5</v>
      </c>
      <c r="D11" s="288"/>
      <c r="E11" s="288"/>
      <c r="F11" s="289"/>
      <c r="G11" s="289"/>
      <c r="H11" s="289"/>
      <c r="I11" s="289"/>
      <c r="J11" s="289"/>
      <c r="K11" s="289"/>
      <c r="L11" s="289"/>
      <c r="M11" s="289"/>
      <c r="N11" s="289"/>
      <c r="O11" s="289"/>
      <c r="P11" s="289"/>
      <c r="Q11" s="289"/>
      <c r="R11" s="289"/>
      <c r="S11" s="290"/>
    </row>
    <row r="12" spans="1:20" s="1" customFormat="1" ht="18.45" customHeight="1" thickBot="1">
      <c r="A12" s="311"/>
      <c r="B12" s="312"/>
      <c r="C12" s="26" t="s">
        <v>4</v>
      </c>
      <c r="D12" s="291"/>
      <c r="E12" s="291"/>
      <c r="F12" s="292"/>
      <c r="G12" s="292"/>
      <c r="H12" s="292"/>
      <c r="I12" s="292"/>
      <c r="J12" s="292"/>
      <c r="K12" s="292"/>
      <c r="L12" s="292"/>
      <c r="M12" s="292"/>
      <c r="N12" s="292"/>
      <c r="O12" s="292"/>
      <c r="P12" s="292"/>
      <c r="Q12" s="292"/>
      <c r="R12" s="292"/>
      <c r="S12" s="293"/>
    </row>
    <row r="13" spans="1:20" s="1" customFormat="1" ht="28.5" customHeight="1">
      <c r="A13" s="311"/>
      <c r="B13" s="312"/>
      <c r="C13" s="294" t="s">
        <v>179</v>
      </c>
      <c r="D13" s="180" t="s">
        <v>0</v>
      </c>
      <c r="E13" s="318" t="s">
        <v>134</v>
      </c>
      <c r="F13" s="432"/>
      <c r="G13" s="432"/>
      <c r="H13" s="432"/>
      <c r="I13" s="432"/>
      <c r="J13" s="433"/>
      <c r="K13" s="435" t="s">
        <v>253</v>
      </c>
      <c r="L13" s="435"/>
      <c r="M13" s="435"/>
      <c r="N13" s="319"/>
      <c r="O13" s="319"/>
      <c r="P13" s="436" t="s">
        <v>254</v>
      </c>
      <c r="Q13" s="436"/>
      <c r="R13" s="319"/>
      <c r="S13" s="437"/>
    </row>
    <row r="14" spans="1:20" s="1" customFormat="1" ht="40.200000000000003" customHeight="1" thickBot="1">
      <c r="A14" s="311"/>
      <c r="B14" s="312"/>
      <c r="C14" s="295"/>
      <c r="D14" s="296" t="s">
        <v>1</v>
      </c>
      <c r="E14" s="296"/>
      <c r="F14" s="297"/>
      <c r="G14" s="297"/>
      <c r="H14" s="297"/>
      <c r="I14" s="297"/>
      <c r="J14" s="297"/>
      <c r="K14" s="298"/>
      <c r="L14" s="298"/>
      <c r="M14" s="298"/>
      <c r="N14" s="298"/>
      <c r="O14" s="298"/>
      <c r="P14" s="298"/>
      <c r="Q14" s="298"/>
      <c r="R14" s="298"/>
      <c r="S14" s="434"/>
    </row>
    <row r="15" spans="1:20" s="1" customFormat="1" ht="45.6" customHeight="1" thickBot="1">
      <c r="A15" s="311"/>
      <c r="B15" s="312"/>
      <c r="C15" s="27" t="s">
        <v>113</v>
      </c>
      <c r="D15" s="300"/>
      <c r="E15" s="301"/>
      <c r="F15" s="301"/>
      <c r="G15" s="301"/>
      <c r="H15" s="301"/>
      <c r="I15" s="301"/>
      <c r="J15" s="301"/>
      <c r="K15" s="301"/>
      <c r="L15" s="301"/>
      <c r="M15" s="301"/>
      <c r="N15" s="301"/>
      <c r="O15" s="301"/>
      <c r="P15" s="301"/>
      <c r="Q15" s="301"/>
      <c r="R15" s="301"/>
      <c r="S15" s="302"/>
    </row>
    <row r="16" spans="1:20" s="1" customFormat="1" ht="20.399999999999999" customHeight="1">
      <c r="A16" s="311"/>
      <c r="B16" s="312"/>
      <c r="C16" s="24" t="s">
        <v>7</v>
      </c>
      <c r="D16" s="315"/>
      <c r="E16" s="316"/>
      <c r="F16" s="316"/>
      <c r="G16" s="316"/>
      <c r="H16" s="316"/>
      <c r="I16" s="316"/>
      <c r="J16" s="316"/>
      <c r="K16" s="316"/>
      <c r="L16" s="316"/>
      <c r="M16" s="316"/>
      <c r="N16" s="316"/>
      <c r="O16" s="316"/>
      <c r="P16" s="316"/>
      <c r="Q16" s="316"/>
      <c r="R16" s="316"/>
      <c r="S16" s="317"/>
    </row>
    <row r="17" spans="1:19" s="1" customFormat="1" ht="33" customHeight="1" thickBot="1">
      <c r="A17" s="311"/>
      <c r="B17" s="312"/>
      <c r="C17" s="27" t="s">
        <v>180</v>
      </c>
      <c r="D17" s="303"/>
      <c r="E17" s="304"/>
      <c r="F17" s="304"/>
      <c r="G17" s="304"/>
      <c r="H17" s="304"/>
      <c r="I17" s="304"/>
      <c r="J17" s="304"/>
      <c r="K17" s="304"/>
      <c r="L17" s="304"/>
      <c r="M17" s="304"/>
      <c r="N17" s="304"/>
      <c r="O17" s="304"/>
      <c r="P17" s="304"/>
      <c r="Q17" s="304"/>
      <c r="R17" s="304"/>
      <c r="S17" s="305"/>
    </row>
    <row r="18" spans="1:19" s="1" customFormat="1" ht="45.45" customHeight="1" thickBot="1">
      <c r="A18" s="311"/>
      <c r="B18" s="312"/>
      <c r="C18" s="177" t="s">
        <v>182</v>
      </c>
      <c r="D18" s="381"/>
      <c r="E18" s="382"/>
      <c r="F18" s="383"/>
      <c r="G18" s="363" t="s">
        <v>183</v>
      </c>
      <c r="H18" s="364"/>
      <c r="I18" s="364"/>
      <c r="J18" s="365"/>
      <c r="K18" s="407"/>
      <c r="L18" s="408"/>
      <c r="M18" s="408"/>
      <c r="N18" s="409"/>
      <c r="O18" s="363" t="s">
        <v>184</v>
      </c>
      <c r="P18" s="365"/>
      <c r="Q18" s="410"/>
      <c r="R18" s="382"/>
      <c r="S18" s="411"/>
    </row>
    <row r="19" spans="1:19" s="1" customFormat="1" ht="28.5" customHeight="1">
      <c r="A19" s="311"/>
      <c r="B19" s="312"/>
      <c r="C19" s="294" t="s">
        <v>114</v>
      </c>
      <c r="D19" s="134" t="s">
        <v>0</v>
      </c>
      <c r="E19" s="431" t="s">
        <v>134</v>
      </c>
      <c r="F19" s="306"/>
      <c r="G19" s="306"/>
      <c r="H19" s="306"/>
      <c r="I19" s="306"/>
      <c r="J19" s="306"/>
      <c r="K19" s="428" t="s">
        <v>133</v>
      </c>
      <c r="L19" s="429"/>
      <c r="M19" s="429"/>
      <c r="N19" s="430"/>
      <c r="O19" s="306"/>
      <c r="P19" s="306"/>
      <c r="Q19" s="306"/>
      <c r="R19" s="307"/>
      <c r="S19" s="58" t="s">
        <v>142</v>
      </c>
    </row>
    <row r="20" spans="1:19" s="1" customFormat="1" ht="40.200000000000003" customHeight="1" thickBot="1">
      <c r="A20" s="311"/>
      <c r="B20" s="312"/>
      <c r="C20" s="295"/>
      <c r="D20" s="296" t="s">
        <v>1</v>
      </c>
      <c r="E20" s="296"/>
      <c r="F20" s="297"/>
      <c r="G20" s="297"/>
      <c r="H20" s="297"/>
      <c r="I20" s="297"/>
      <c r="J20" s="297"/>
      <c r="K20" s="298"/>
      <c r="L20" s="298"/>
      <c r="M20" s="298"/>
      <c r="N20" s="298"/>
      <c r="O20" s="297"/>
      <c r="P20" s="297"/>
      <c r="Q20" s="297"/>
      <c r="R20" s="297"/>
      <c r="S20" s="299"/>
    </row>
    <row r="21" spans="1:19" s="1" customFormat="1" ht="39" customHeight="1">
      <c r="A21" s="311"/>
      <c r="B21" s="312"/>
      <c r="C21" s="22" t="s">
        <v>2</v>
      </c>
      <c r="D21" s="323"/>
      <c r="E21" s="324"/>
      <c r="F21" s="324"/>
      <c r="G21" s="324"/>
      <c r="H21" s="324"/>
      <c r="I21" s="324"/>
      <c r="J21" s="325"/>
      <c r="K21" s="320" t="s">
        <v>159</v>
      </c>
      <c r="L21" s="321"/>
      <c r="M21" s="321"/>
      <c r="N21" s="322"/>
      <c r="O21" s="329"/>
      <c r="P21" s="330"/>
      <c r="Q21" s="330"/>
      <c r="R21" s="330"/>
      <c r="S21" s="331"/>
    </row>
    <row r="22" spans="1:19" s="1" customFormat="1" ht="39" customHeight="1" thickBot="1">
      <c r="A22" s="313"/>
      <c r="B22" s="314"/>
      <c r="C22" s="28" t="s">
        <v>139</v>
      </c>
      <c r="D22" s="326"/>
      <c r="E22" s="327"/>
      <c r="F22" s="327"/>
      <c r="G22" s="327"/>
      <c r="H22" s="327"/>
      <c r="I22" s="327"/>
      <c r="J22" s="328"/>
      <c r="K22" s="335" t="s">
        <v>140</v>
      </c>
      <c r="L22" s="336"/>
      <c r="M22" s="336"/>
      <c r="N22" s="337"/>
      <c r="O22" s="332"/>
      <c r="P22" s="333"/>
      <c r="Q22" s="333"/>
      <c r="R22" s="333"/>
      <c r="S22" s="334"/>
    </row>
    <row r="23" spans="1:19" s="1" customFormat="1" ht="116.4" customHeight="1" thickBot="1">
      <c r="A23" s="29"/>
      <c r="B23" s="29"/>
      <c r="C23" s="30"/>
      <c r="D23" s="31"/>
      <c r="E23" s="31"/>
      <c r="F23" s="31"/>
      <c r="G23" s="31"/>
      <c r="H23" s="31"/>
      <c r="I23" s="31"/>
      <c r="J23" s="31"/>
      <c r="K23" s="31"/>
      <c r="L23" s="31"/>
      <c r="M23" s="31"/>
      <c r="N23" s="31"/>
      <c r="O23" s="30"/>
      <c r="P23" s="31"/>
      <c r="Q23" s="17"/>
      <c r="R23" s="17"/>
      <c r="S23" s="17"/>
    </row>
    <row r="24" spans="1:19" s="1" customFormat="1" ht="16.2">
      <c r="A24" s="53" t="s">
        <v>36</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187" t="s">
        <v>83</v>
      </c>
      <c r="C25" s="187"/>
      <c r="D25" s="187"/>
      <c r="E25" s="187"/>
      <c r="F25" s="187"/>
      <c r="G25" s="187"/>
      <c r="H25" s="187"/>
      <c r="I25" s="187"/>
      <c r="J25" s="187"/>
      <c r="K25" s="187"/>
      <c r="L25" s="187"/>
      <c r="M25" s="187"/>
      <c r="N25" s="187"/>
      <c r="O25" s="187"/>
      <c r="P25" s="187"/>
      <c r="Q25" s="187"/>
      <c r="R25" s="187"/>
      <c r="S25" s="56"/>
    </row>
    <row r="26" spans="1:19" s="48" customFormat="1" ht="33.6" customHeight="1">
      <c r="A26" s="109"/>
      <c r="B26" s="108"/>
      <c r="C26" s="187" t="s">
        <v>66</v>
      </c>
      <c r="D26" s="187"/>
      <c r="E26" s="187"/>
      <c r="F26" s="187"/>
      <c r="G26" s="187"/>
      <c r="H26" s="187"/>
      <c r="I26" s="187"/>
      <c r="J26" s="187"/>
      <c r="K26" s="187"/>
      <c r="L26" s="187"/>
      <c r="M26" s="187"/>
      <c r="N26" s="187"/>
      <c r="O26" s="187"/>
      <c r="P26" s="187"/>
      <c r="Q26" s="187"/>
      <c r="R26" s="187"/>
      <c r="S26" s="57"/>
    </row>
    <row r="27" spans="1:19" s="34" customFormat="1" ht="33.6" customHeight="1">
      <c r="A27" s="55"/>
      <c r="B27" s="83"/>
      <c r="C27" s="35" t="s">
        <v>153</v>
      </c>
      <c r="D27" s="39"/>
      <c r="E27" s="39"/>
      <c r="F27" s="39"/>
      <c r="G27" s="39"/>
      <c r="H27" s="39"/>
      <c r="I27" s="39"/>
      <c r="J27" s="39"/>
      <c r="K27" s="39"/>
      <c r="L27" s="39"/>
      <c r="M27" s="39"/>
      <c r="N27" s="39"/>
      <c r="O27" s="39"/>
      <c r="P27" s="39"/>
      <c r="Q27" s="39"/>
      <c r="R27" s="39"/>
      <c r="S27" s="61"/>
    </row>
    <row r="28" spans="1:19" s="48" customFormat="1" ht="33.6" customHeight="1">
      <c r="A28" s="109"/>
      <c r="B28" s="108"/>
      <c r="C28" s="187" t="s">
        <v>67</v>
      </c>
      <c r="D28" s="187"/>
      <c r="E28" s="187"/>
      <c r="F28" s="187"/>
      <c r="G28" s="187"/>
      <c r="H28" s="187"/>
      <c r="I28" s="187"/>
      <c r="J28" s="187"/>
      <c r="K28" s="187"/>
      <c r="L28" s="187"/>
      <c r="M28" s="187"/>
      <c r="N28" s="187"/>
      <c r="O28" s="187"/>
      <c r="P28" s="187"/>
      <c r="Q28" s="187"/>
      <c r="R28" s="187"/>
      <c r="S28" s="361"/>
    </row>
    <row r="29" spans="1:19" s="48" customFormat="1" ht="33.6" customHeight="1">
      <c r="A29" s="109"/>
      <c r="B29" s="108"/>
      <c r="C29" s="187" t="s">
        <v>37</v>
      </c>
      <c r="D29" s="187"/>
      <c r="E29" s="187"/>
      <c r="F29" s="187"/>
      <c r="G29" s="187"/>
      <c r="H29" s="187"/>
      <c r="I29" s="187"/>
      <c r="J29" s="187"/>
      <c r="K29" s="187"/>
      <c r="L29" s="187"/>
      <c r="M29" s="187"/>
      <c r="N29" s="187"/>
      <c r="O29" s="187"/>
      <c r="P29" s="187"/>
      <c r="Q29" s="187"/>
      <c r="R29" s="187"/>
      <c r="S29" s="57"/>
    </row>
    <row r="30" spans="1:19" s="48" customFormat="1" ht="33.6" customHeight="1">
      <c r="A30" s="109"/>
      <c r="B30" s="108"/>
      <c r="C30" s="187" t="s">
        <v>38</v>
      </c>
      <c r="D30" s="187"/>
      <c r="E30" s="187"/>
      <c r="F30" s="187"/>
      <c r="G30" s="187"/>
      <c r="H30" s="187"/>
      <c r="I30" s="187"/>
      <c r="J30" s="187"/>
      <c r="K30" s="187"/>
      <c r="L30" s="187"/>
      <c r="M30" s="187"/>
      <c r="N30" s="187"/>
      <c r="O30" s="187"/>
      <c r="P30" s="187"/>
      <c r="Q30" s="187"/>
      <c r="R30" s="187"/>
      <c r="S30" s="57"/>
    </row>
    <row r="31" spans="1:19" s="48" customFormat="1" ht="99.6" customHeight="1" thickBot="1">
      <c r="A31" s="110"/>
      <c r="B31" s="111"/>
      <c r="C31" s="366" t="s">
        <v>39</v>
      </c>
      <c r="D31" s="366"/>
      <c r="E31" s="366"/>
      <c r="F31" s="366"/>
      <c r="G31" s="366"/>
      <c r="H31" s="366"/>
      <c r="I31" s="366"/>
      <c r="J31" s="366"/>
      <c r="K31" s="366"/>
      <c r="L31" s="366"/>
      <c r="M31" s="366"/>
      <c r="N31" s="366"/>
      <c r="O31" s="366"/>
      <c r="P31" s="366"/>
      <c r="Q31" s="366"/>
      <c r="R31" s="366"/>
      <c r="S31" s="367"/>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40" t="s">
        <v>43</v>
      </c>
      <c r="B33" s="341"/>
      <c r="C33" s="341"/>
      <c r="D33" s="341"/>
      <c r="E33" s="341"/>
      <c r="F33" s="341"/>
      <c r="G33" s="341"/>
      <c r="H33" s="341"/>
      <c r="I33" s="341"/>
      <c r="J33" s="341"/>
      <c r="K33" s="341"/>
      <c r="L33" s="341"/>
      <c r="M33" s="341"/>
      <c r="N33" s="341"/>
      <c r="O33" s="341"/>
      <c r="P33" s="341"/>
      <c r="Q33" s="341"/>
      <c r="R33" s="341"/>
      <c r="S33" s="342"/>
    </row>
    <row r="34" spans="1:21" s="34" customFormat="1" ht="24" customHeight="1" thickBot="1">
      <c r="A34" s="250" t="s">
        <v>87</v>
      </c>
      <c r="B34" s="251"/>
      <c r="C34" s="251"/>
      <c r="D34" s="251"/>
      <c r="E34" s="251"/>
      <c r="F34" s="251"/>
      <c r="G34" s="251"/>
      <c r="H34" s="251"/>
      <c r="I34" s="251"/>
      <c r="J34" s="251"/>
      <c r="K34" s="251"/>
      <c r="L34" s="251"/>
      <c r="M34" s="251"/>
      <c r="N34" s="251"/>
      <c r="O34" s="251"/>
      <c r="P34" s="251"/>
      <c r="Q34" s="251"/>
      <c r="R34" s="251"/>
      <c r="S34" s="252"/>
    </row>
    <row r="35" spans="1:21" s="20" customFormat="1" ht="20.399999999999999" customHeight="1">
      <c r="A35" s="71"/>
      <c r="B35" s="181" t="s">
        <v>143</v>
      </c>
      <c r="C35" s="181"/>
      <c r="D35" s="181"/>
      <c r="E35" s="181"/>
      <c r="F35" s="181"/>
      <c r="G35" s="181"/>
      <c r="H35" s="181"/>
      <c r="I35" s="181"/>
      <c r="J35" s="181"/>
      <c r="K35" s="181"/>
      <c r="L35" s="181"/>
      <c r="M35" s="181"/>
      <c r="N35" s="181"/>
      <c r="O35" s="181"/>
      <c r="P35" s="181"/>
      <c r="Q35" s="181"/>
      <c r="R35" s="181"/>
      <c r="S35" s="182"/>
    </row>
    <row r="36" spans="1:21" s="20" customFormat="1" ht="20.399999999999999" customHeight="1">
      <c r="A36" s="71"/>
      <c r="B36" s="183"/>
      <c r="C36" s="183"/>
      <c r="D36" s="183"/>
      <c r="E36" s="183"/>
      <c r="F36" s="183"/>
      <c r="G36" s="183"/>
      <c r="H36" s="183"/>
      <c r="I36" s="183"/>
      <c r="J36" s="183"/>
      <c r="K36" s="183"/>
      <c r="L36" s="183"/>
      <c r="M36" s="183"/>
      <c r="N36" s="183"/>
      <c r="O36" s="183"/>
      <c r="P36" s="183"/>
      <c r="Q36" s="183"/>
      <c r="R36" s="183"/>
      <c r="S36" s="184"/>
    </row>
    <row r="37" spans="1:21" s="20" customFormat="1" ht="33.6" customHeight="1">
      <c r="A37" s="71"/>
      <c r="B37" s="185" t="s">
        <v>126</v>
      </c>
      <c r="C37" s="185"/>
      <c r="D37" s="185"/>
      <c r="E37" s="185"/>
      <c r="F37" s="185"/>
      <c r="G37" s="185"/>
      <c r="H37" s="185"/>
      <c r="I37" s="185"/>
      <c r="J37" s="185"/>
      <c r="K37" s="185"/>
      <c r="L37" s="185"/>
      <c r="M37" s="185"/>
      <c r="N37" s="185"/>
      <c r="O37" s="185"/>
      <c r="P37" s="185"/>
      <c r="Q37" s="185"/>
      <c r="R37" s="185"/>
      <c r="S37" s="186"/>
    </row>
    <row r="38" spans="1:21" s="1" customFormat="1" ht="20.399999999999999" customHeight="1" thickBot="1">
      <c r="A38" s="70" t="s">
        <v>76</v>
      </c>
      <c r="B38" s="49"/>
      <c r="C38" s="13"/>
      <c r="D38" s="3"/>
      <c r="E38" s="3"/>
      <c r="F38" s="3"/>
      <c r="G38" s="3"/>
      <c r="H38" s="3"/>
      <c r="I38" s="3"/>
      <c r="J38" s="3"/>
      <c r="K38" s="3"/>
      <c r="L38" s="3"/>
      <c r="M38" s="3"/>
      <c r="N38" s="3"/>
      <c r="O38" s="2"/>
      <c r="P38" s="3"/>
      <c r="Q38" s="3"/>
      <c r="R38" s="3"/>
      <c r="S38" s="63"/>
    </row>
    <row r="39" spans="1:21" s="1" customFormat="1" ht="102.45" customHeight="1" thickBot="1">
      <c r="A39" s="72"/>
      <c r="B39" s="221" t="s">
        <v>120</v>
      </c>
      <c r="C39" s="222"/>
      <c r="D39" s="223"/>
      <c r="E39" s="215" t="s">
        <v>121</v>
      </c>
      <c r="F39" s="216"/>
      <c r="G39" s="217"/>
      <c r="H39" s="221" t="s">
        <v>122</v>
      </c>
      <c r="I39" s="222"/>
      <c r="J39" s="223"/>
      <c r="K39" s="215" t="s">
        <v>123</v>
      </c>
      <c r="L39" s="216"/>
      <c r="M39" s="217"/>
      <c r="N39" s="37" t="s">
        <v>124</v>
      </c>
      <c r="O39" s="221" t="s">
        <v>125</v>
      </c>
      <c r="P39" s="223"/>
      <c r="Q39" s="144" t="s">
        <v>141</v>
      </c>
      <c r="R39" s="12"/>
      <c r="S39" s="167"/>
    </row>
    <row r="40" spans="1:21" s="1" customFormat="1" ht="22.2" customHeight="1">
      <c r="A40" s="72"/>
      <c r="B40" s="352"/>
      <c r="C40" s="353"/>
      <c r="D40" s="354"/>
      <c r="E40" s="348"/>
      <c r="F40" s="349"/>
      <c r="G40" s="130" t="str">
        <f>IFERROR(VLOOKUP(B40,光熱費支援金基準額!C:E,2,FALSE),"")</f>
        <v/>
      </c>
      <c r="H40" s="239" t="str">
        <f>IFERROR(VLOOKUP(B40,光熱費支援金基準額!C:E,3,FALSE),"")</f>
        <v/>
      </c>
      <c r="I40" s="240"/>
      <c r="J40" s="241"/>
      <c r="K40" s="345"/>
      <c r="L40" s="346"/>
      <c r="M40" s="347"/>
      <c r="N40" s="132" t="str">
        <f>IFERROR(VLOOKUP(K40,光熱費支援金基準額!F:G,2,FALSE)," ")</f>
        <v xml:space="preserve"> </v>
      </c>
      <c r="O40" s="166" t="str">
        <f>IFERROR(IF(ISNUMBER(E40),E40,1)*H40+SUBSTITUTE(N40," ",0),"")</f>
        <v/>
      </c>
      <c r="P40" s="44" t="s">
        <v>16</v>
      </c>
      <c r="Q40" s="122"/>
      <c r="R40" s="12"/>
      <c r="S40" s="167"/>
    </row>
    <row r="41" spans="1:21" s="1" customFormat="1" ht="22.2" customHeight="1" thickBot="1">
      <c r="A41" s="72"/>
      <c r="B41" s="355"/>
      <c r="C41" s="356"/>
      <c r="D41" s="357"/>
      <c r="E41" s="350"/>
      <c r="F41" s="351"/>
      <c r="G41" s="131" t="str">
        <f>IFERROR(VLOOKUP(B41,光熱費支援金基準額!C:E,2,FALSE),"")</f>
        <v/>
      </c>
      <c r="H41" s="358" t="str">
        <f>IFERROR(VLOOKUP(B41,光熱費支援金基準額!C:E,3,FALSE),"")</f>
        <v/>
      </c>
      <c r="I41" s="359"/>
      <c r="J41" s="360"/>
      <c r="K41" s="218"/>
      <c r="L41" s="219"/>
      <c r="M41" s="220"/>
      <c r="N41" s="133" t="str">
        <f>IFERROR(VLOOKUP(K41,光熱費支援金基準額!F:G,2,FALSE)," ")</f>
        <v xml:space="preserve"> </v>
      </c>
      <c r="O41" s="116" t="str">
        <f t="shared" ref="O41" si="0">IFERROR(IF(ISNUMBER(E41),E41,1)*H41+SUBSTITUTE(N41," ",0),"")</f>
        <v/>
      </c>
      <c r="P41" s="45" t="s">
        <v>16</v>
      </c>
      <c r="Q41" s="123"/>
      <c r="R41" s="11"/>
      <c r="S41" s="167"/>
      <c r="U41" s="4"/>
    </row>
    <row r="42" spans="1:21" s="1" customFormat="1" ht="22.95" customHeight="1" thickBot="1">
      <c r="A42" s="72"/>
      <c r="B42" s="128" t="s">
        <v>119</v>
      </c>
      <c r="C42" s="128"/>
      <c r="D42" s="129"/>
      <c r="E42" s="368">
        <f>SUM(O40:O41)</f>
        <v>0</v>
      </c>
      <c r="F42" s="369"/>
      <c r="G42" s="369"/>
      <c r="H42" s="369"/>
      <c r="I42" s="370"/>
      <c r="J42" s="106" t="s">
        <v>16</v>
      </c>
      <c r="K42" s="38"/>
      <c r="L42" s="38"/>
      <c r="M42" s="38"/>
      <c r="N42" s="38"/>
      <c r="O42" s="38"/>
      <c r="P42" s="38"/>
      <c r="Q42" s="49"/>
      <c r="R42" s="49"/>
      <c r="S42" s="47"/>
    </row>
    <row r="43" spans="1:21" s="1" customFormat="1" ht="18" customHeight="1">
      <c r="A43" s="73"/>
      <c r="B43" s="19" t="s">
        <v>154</v>
      </c>
      <c r="C43" s="74"/>
      <c r="D43" s="5"/>
      <c r="E43" s="5"/>
      <c r="F43" s="5"/>
      <c r="G43" s="5"/>
      <c r="H43" s="5"/>
      <c r="I43" s="5"/>
      <c r="J43" s="5"/>
      <c r="K43" s="14"/>
      <c r="L43" s="14"/>
      <c r="M43" s="14"/>
      <c r="N43" s="14"/>
      <c r="O43" s="14"/>
      <c r="P43" s="14"/>
      <c r="Q43" s="49"/>
      <c r="R43" s="49"/>
      <c r="S43" s="47"/>
    </row>
    <row r="44" spans="1:21" s="1" customFormat="1" ht="9" customHeight="1">
      <c r="A44" s="75"/>
      <c r="B44" s="14"/>
      <c r="C44" s="74"/>
      <c r="D44" s="14"/>
      <c r="E44" s="14"/>
      <c r="F44" s="14"/>
      <c r="G44" s="14"/>
      <c r="H44" s="14"/>
      <c r="I44" s="14"/>
      <c r="J44" s="14"/>
      <c r="K44" s="14"/>
      <c r="L44" s="14"/>
      <c r="M44" s="14"/>
      <c r="N44" s="14"/>
      <c r="O44" s="14"/>
      <c r="P44" s="14"/>
      <c r="Q44" s="49"/>
      <c r="R44" s="49"/>
      <c r="S44" s="47"/>
    </row>
    <row r="45" spans="1:21" s="1" customFormat="1" ht="21" customHeight="1" thickBot="1">
      <c r="A45" s="75"/>
      <c r="B45" s="17" t="s">
        <v>64</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5"/>
      <c r="B46" s="191" t="s">
        <v>57</v>
      </c>
      <c r="C46" s="192"/>
      <c r="D46" s="12"/>
      <c r="E46" s="49"/>
      <c r="F46" s="49"/>
      <c r="G46" s="49"/>
      <c r="H46" s="49"/>
      <c r="I46" s="49"/>
      <c r="J46" s="49"/>
      <c r="K46" s="49"/>
      <c r="L46" s="49"/>
      <c r="M46" s="49"/>
      <c r="N46" s="49"/>
      <c r="O46" s="49"/>
      <c r="P46" s="49"/>
      <c r="Q46" s="49"/>
      <c r="R46" s="49"/>
      <c r="S46" s="47"/>
    </row>
    <row r="47" spans="1:21" s="1" customFormat="1" ht="21" customHeight="1" thickBot="1">
      <c r="A47" s="75"/>
      <c r="B47" s="224"/>
      <c r="C47" s="225"/>
      <c r="D47" s="12"/>
      <c r="E47" s="49"/>
      <c r="F47" s="49"/>
      <c r="G47" s="49"/>
      <c r="H47" s="49"/>
      <c r="I47" s="49"/>
      <c r="J47" s="49"/>
      <c r="K47" s="49"/>
      <c r="L47" s="49"/>
      <c r="M47" s="49"/>
      <c r="N47" s="49"/>
      <c r="O47" s="49"/>
      <c r="P47" s="49"/>
      <c r="Q47" s="49"/>
      <c r="R47" s="49"/>
      <c r="S47" s="47"/>
    </row>
    <row r="48" spans="1:21" s="1" customFormat="1" ht="21" customHeight="1" thickBot="1">
      <c r="A48" s="75"/>
      <c r="B48" s="17" t="s">
        <v>145</v>
      </c>
      <c r="C48" s="38"/>
      <c r="D48" s="17"/>
      <c r="E48" s="17"/>
      <c r="F48" s="17"/>
      <c r="G48" s="17"/>
      <c r="H48" s="17"/>
      <c r="I48" s="17"/>
      <c r="J48" s="17"/>
      <c r="K48" s="17"/>
      <c r="L48" s="17"/>
      <c r="M48" s="17"/>
      <c r="N48" s="17"/>
      <c r="O48" s="17"/>
      <c r="P48" s="17"/>
      <c r="Q48" s="49"/>
      <c r="R48" s="49"/>
      <c r="S48" s="47"/>
    </row>
    <row r="49" spans="1:21" s="1" customFormat="1" ht="21" customHeight="1" thickBot="1">
      <c r="A49" s="75"/>
      <c r="B49" s="191" t="s">
        <v>146</v>
      </c>
      <c r="C49" s="192"/>
      <c r="D49" s="343" t="s">
        <v>127</v>
      </c>
      <c r="E49" s="343"/>
      <c r="F49" s="343"/>
      <c r="G49" s="192"/>
      <c r="H49" s="17"/>
      <c r="I49" s="17"/>
      <c r="J49" s="17"/>
      <c r="K49" s="17"/>
      <c r="L49" s="12"/>
      <c r="M49" s="49"/>
      <c r="N49" s="49"/>
      <c r="O49" s="49"/>
      <c r="P49" s="49"/>
      <c r="Q49" s="49"/>
      <c r="R49" s="49"/>
      <c r="S49" s="47"/>
    </row>
    <row r="50" spans="1:21" s="1" customFormat="1" ht="21" customHeight="1" thickBot="1">
      <c r="A50" s="75"/>
      <c r="B50" s="224"/>
      <c r="C50" s="225"/>
      <c r="D50" s="344"/>
      <c r="E50" s="344"/>
      <c r="F50" s="344"/>
      <c r="G50" s="225"/>
      <c r="H50" s="17"/>
      <c r="I50" s="17"/>
      <c r="J50" s="17"/>
      <c r="K50" s="17"/>
      <c r="L50" s="12"/>
      <c r="M50" s="49"/>
      <c r="N50" s="49"/>
      <c r="O50" s="49"/>
      <c r="P50" s="49"/>
      <c r="Q50" s="49"/>
      <c r="R50" s="49"/>
      <c r="S50" s="47"/>
    </row>
    <row r="51" spans="1:21" s="1" customFormat="1" ht="14.4" customHeight="1">
      <c r="A51" s="75"/>
      <c r="B51" s="17"/>
      <c r="C51" s="38"/>
      <c r="D51" s="17"/>
      <c r="E51" s="17"/>
      <c r="F51" s="17"/>
      <c r="G51" s="17"/>
      <c r="H51" s="17"/>
      <c r="I51" s="17"/>
      <c r="J51" s="17"/>
      <c r="K51" s="17"/>
      <c r="L51" s="17"/>
      <c r="M51" s="17"/>
      <c r="N51" s="17"/>
      <c r="O51" s="17"/>
      <c r="P51" s="17"/>
      <c r="Q51" s="17"/>
      <c r="R51" s="17"/>
      <c r="S51" s="42"/>
      <c r="T51" s="11"/>
      <c r="U51" s="12"/>
    </row>
    <row r="52" spans="1:21" s="1" customFormat="1" ht="21" customHeight="1" thickBot="1">
      <c r="A52" s="75"/>
      <c r="B52" s="17" t="s">
        <v>244</v>
      </c>
      <c r="C52" s="38"/>
      <c r="D52" s="17"/>
      <c r="E52" s="17"/>
      <c r="F52" s="17"/>
      <c r="G52" s="17"/>
      <c r="H52" s="17"/>
      <c r="I52" s="17"/>
      <c r="J52" s="17"/>
      <c r="K52" s="17"/>
      <c r="L52" s="17"/>
      <c r="M52" s="17"/>
      <c r="N52" s="17"/>
      <c r="O52" s="17"/>
      <c r="P52" s="17"/>
      <c r="Q52" s="17"/>
      <c r="R52" s="17"/>
      <c r="S52" s="42"/>
      <c r="T52" s="11"/>
      <c r="U52" s="12"/>
    </row>
    <row r="53" spans="1:21" s="1" customFormat="1" ht="21" customHeight="1" thickBot="1">
      <c r="A53" s="75"/>
      <c r="B53" s="191" t="s">
        <v>90</v>
      </c>
      <c r="C53" s="192"/>
      <c r="D53" s="12"/>
      <c r="E53" s="49"/>
      <c r="F53" s="49"/>
      <c r="G53" s="49"/>
      <c r="H53" s="49"/>
      <c r="I53" s="49"/>
      <c r="J53" s="49"/>
      <c r="K53" s="49"/>
      <c r="L53" s="49"/>
      <c r="M53" s="49"/>
      <c r="N53" s="49"/>
      <c r="O53" s="49"/>
      <c r="P53" s="49"/>
      <c r="Q53" s="49"/>
      <c r="R53" s="49"/>
      <c r="S53" s="47"/>
    </row>
    <row r="54" spans="1:21" s="1" customFormat="1" ht="21" customHeight="1" thickBot="1">
      <c r="A54" s="75"/>
      <c r="B54" s="193"/>
      <c r="C54" s="193"/>
      <c r="D54" s="12"/>
      <c r="E54" s="49"/>
      <c r="F54" s="49"/>
      <c r="G54" s="49"/>
      <c r="H54" s="49"/>
      <c r="I54" s="49"/>
      <c r="J54" s="49"/>
      <c r="K54" s="49"/>
      <c r="L54" s="49"/>
      <c r="M54" s="49"/>
      <c r="N54" s="49"/>
      <c r="O54" s="49"/>
      <c r="P54" s="49"/>
      <c r="Q54" s="49"/>
      <c r="R54" s="49"/>
      <c r="S54" s="47"/>
    </row>
    <row r="55" spans="1:21" s="1" customFormat="1" ht="21" customHeight="1" thickBot="1">
      <c r="A55" s="75"/>
      <c r="B55" s="17" t="s">
        <v>185</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5"/>
      <c r="B56" s="196" t="s">
        <v>246</v>
      </c>
      <c r="C56" s="197"/>
      <c r="D56" s="194" t="s">
        <v>245</v>
      </c>
      <c r="E56" s="195"/>
      <c r="F56" s="17"/>
      <c r="G56" s="17"/>
      <c r="H56" s="17"/>
      <c r="I56" s="17"/>
      <c r="J56" s="17"/>
      <c r="K56" s="17"/>
      <c r="L56" s="17"/>
      <c r="M56" s="17"/>
      <c r="N56" s="17"/>
      <c r="O56" s="17"/>
      <c r="P56" s="17"/>
      <c r="Q56" s="17"/>
      <c r="R56" s="17"/>
      <c r="S56" s="42"/>
      <c r="T56" s="11"/>
      <c r="U56" s="12"/>
    </row>
    <row r="57" spans="1:21" s="1" customFormat="1" ht="21" customHeight="1">
      <c r="A57" s="75"/>
      <c r="B57" s="198"/>
      <c r="C57" s="199"/>
      <c r="D57" s="204"/>
      <c r="E57" s="205"/>
      <c r="F57" s="17"/>
      <c r="G57" s="17"/>
      <c r="H57" s="17"/>
      <c r="I57" s="17"/>
      <c r="J57" s="17"/>
      <c r="K57" s="17"/>
      <c r="L57" s="17"/>
      <c r="M57" s="17"/>
      <c r="N57" s="17"/>
      <c r="O57" s="17"/>
      <c r="P57" s="17"/>
      <c r="Q57" s="17"/>
      <c r="R57" s="17"/>
      <c r="S57" s="42"/>
      <c r="T57" s="11"/>
      <c r="U57" s="12"/>
    </row>
    <row r="58" spans="1:21" s="1" customFormat="1" ht="21" customHeight="1">
      <c r="A58" s="75"/>
      <c r="B58" s="200"/>
      <c r="C58" s="201"/>
      <c r="D58" s="206"/>
      <c r="E58" s="207"/>
      <c r="F58" s="17"/>
      <c r="G58" s="17"/>
      <c r="H58" s="17"/>
      <c r="I58" s="17"/>
      <c r="J58" s="17"/>
      <c r="K58" s="17"/>
      <c r="L58" s="17"/>
      <c r="M58" s="17"/>
      <c r="N58" s="17"/>
      <c r="O58" s="17"/>
      <c r="P58" s="17"/>
      <c r="Q58" s="17"/>
      <c r="R58" s="17"/>
      <c r="S58" s="42"/>
      <c r="T58" s="11"/>
      <c r="U58" s="12"/>
    </row>
    <row r="59" spans="1:21" s="1" customFormat="1" ht="21" customHeight="1">
      <c r="A59" s="75"/>
      <c r="B59" s="200"/>
      <c r="C59" s="201"/>
      <c r="D59" s="206"/>
      <c r="E59" s="207"/>
      <c r="F59" s="17"/>
      <c r="G59" s="17"/>
      <c r="H59" s="17"/>
      <c r="I59" s="17"/>
      <c r="J59" s="17"/>
      <c r="K59" s="17"/>
      <c r="L59" s="17"/>
      <c r="M59" s="17"/>
      <c r="N59" s="17"/>
      <c r="O59" s="17"/>
      <c r="P59" s="17"/>
      <c r="Q59" s="17"/>
      <c r="R59" s="17"/>
      <c r="S59" s="42"/>
      <c r="T59" s="11"/>
      <c r="U59" s="12"/>
    </row>
    <row r="60" spans="1:21" s="1" customFormat="1" ht="21" customHeight="1">
      <c r="A60" s="75"/>
      <c r="B60" s="200"/>
      <c r="C60" s="201"/>
      <c r="D60" s="206"/>
      <c r="E60" s="207"/>
      <c r="F60" s="17"/>
      <c r="G60" s="17"/>
      <c r="H60" s="17"/>
      <c r="I60" s="17"/>
      <c r="J60" s="17"/>
      <c r="K60" s="17"/>
      <c r="L60" s="17"/>
      <c r="M60" s="17"/>
      <c r="N60" s="17"/>
      <c r="O60" s="17"/>
      <c r="P60" s="17"/>
      <c r="Q60" s="17"/>
      <c r="R60" s="17"/>
      <c r="S60" s="42"/>
      <c r="T60" s="11"/>
      <c r="U60" s="12"/>
    </row>
    <row r="61" spans="1:21" s="1" customFormat="1" ht="21" customHeight="1">
      <c r="A61" s="75"/>
      <c r="B61" s="200"/>
      <c r="C61" s="201"/>
      <c r="D61" s="206"/>
      <c r="E61" s="207"/>
      <c r="F61" s="17"/>
      <c r="G61" s="17"/>
      <c r="H61" s="17"/>
      <c r="I61" s="17"/>
      <c r="J61" s="17"/>
      <c r="K61" s="17"/>
      <c r="L61" s="17"/>
      <c r="M61" s="17"/>
      <c r="N61" s="17"/>
      <c r="O61" s="17"/>
      <c r="P61" s="17"/>
      <c r="Q61" s="17"/>
      <c r="R61" s="17"/>
      <c r="S61" s="42"/>
      <c r="T61" s="11"/>
      <c r="U61" s="12"/>
    </row>
    <row r="62" spans="1:21" s="1" customFormat="1" ht="21" customHeight="1" thickBot="1">
      <c r="A62" s="75"/>
      <c r="B62" s="202"/>
      <c r="C62" s="203"/>
      <c r="D62" s="208"/>
      <c r="E62" s="209"/>
      <c r="F62" s="17"/>
      <c r="G62" s="17"/>
      <c r="H62" s="17"/>
      <c r="I62" s="17"/>
      <c r="J62" s="17"/>
      <c r="K62" s="17"/>
      <c r="L62" s="17"/>
      <c r="M62" s="17"/>
      <c r="N62" s="17"/>
      <c r="O62" s="17"/>
      <c r="P62" s="17"/>
      <c r="Q62" s="17"/>
      <c r="R62" s="17"/>
      <c r="S62" s="42"/>
      <c r="T62" s="11"/>
      <c r="U62" s="12"/>
    </row>
    <row r="63" spans="1:21" s="1" customFormat="1" ht="21" customHeight="1">
      <c r="A63" s="75"/>
      <c r="B63" s="17"/>
      <c r="C63" s="38"/>
      <c r="D63" s="17"/>
      <c r="E63" s="17"/>
      <c r="F63" s="17"/>
      <c r="G63" s="17"/>
      <c r="H63" s="17"/>
      <c r="I63" s="17"/>
      <c r="J63" s="17"/>
      <c r="K63" s="17"/>
      <c r="L63" s="17"/>
      <c r="M63" s="17"/>
      <c r="N63" s="17"/>
      <c r="O63" s="17"/>
      <c r="P63" s="17"/>
      <c r="Q63" s="17"/>
      <c r="R63" s="17"/>
      <c r="S63" s="42"/>
      <c r="T63" s="11"/>
      <c r="U63" s="12"/>
    </row>
    <row r="64" spans="1:21" s="40" customFormat="1" ht="22.2">
      <c r="A64" s="76"/>
      <c r="B64" s="18" t="s">
        <v>27</v>
      </c>
      <c r="C64" s="77"/>
      <c r="D64" s="32"/>
      <c r="E64" s="32"/>
      <c r="F64" s="32"/>
      <c r="G64" s="32"/>
      <c r="H64" s="32"/>
      <c r="I64" s="32"/>
      <c r="J64" s="32"/>
      <c r="K64" s="32"/>
      <c r="L64" s="32"/>
      <c r="M64" s="77"/>
      <c r="N64" s="77"/>
      <c r="O64" s="77"/>
      <c r="P64" s="77"/>
      <c r="Q64" s="77"/>
      <c r="R64" s="77"/>
      <c r="S64" s="78"/>
    </row>
    <row r="65" spans="1:30" s="40" customFormat="1" ht="19.2" customHeight="1">
      <c r="A65" s="76"/>
      <c r="B65" s="18" t="s">
        <v>65</v>
      </c>
      <c r="C65" s="77"/>
      <c r="D65" s="32"/>
      <c r="E65" s="32"/>
      <c r="F65" s="32"/>
      <c r="G65" s="32"/>
      <c r="H65" s="32"/>
      <c r="I65" s="32"/>
      <c r="J65" s="32"/>
      <c r="K65" s="32"/>
      <c r="L65" s="32"/>
      <c r="M65" s="77"/>
      <c r="N65" s="77"/>
      <c r="O65" s="77"/>
      <c r="P65" s="77"/>
      <c r="Q65" s="77"/>
      <c r="R65" s="77"/>
      <c r="S65" s="78"/>
    </row>
    <row r="66" spans="1:30" s="40" customFormat="1" ht="19.2" customHeight="1">
      <c r="A66" s="76"/>
      <c r="B66" s="18" t="s">
        <v>118</v>
      </c>
      <c r="C66" s="77"/>
      <c r="D66" s="32"/>
      <c r="E66" s="32"/>
      <c r="F66" s="32"/>
      <c r="G66" s="32"/>
      <c r="H66" s="32"/>
      <c r="I66" s="32"/>
      <c r="J66" s="32"/>
      <c r="K66" s="32"/>
      <c r="L66" s="32"/>
      <c r="M66" s="77"/>
      <c r="N66" s="77"/>
      <c r="O66" s="77"/>
      <c r="P66" s="77"/>
      <c r="Q66" s="77"/>
      <c r="R66" s="77"/>
      <c r="S66" s="78"/>
    </row>
    <row r="67" spans="1:30" s="40" customFormat="1" ht="12.6" customHeight="1">
      <c r="A67" s="76"/>
      <c r="B67" s="79"/>
      <c r="C67" s="77"/>
      <c r="D67" s="32"/>
      <c r="E67" s="32"/>
      <c r="F67" s="32"/>
      <c r="G67" s="32"/>
      <c r="H67" s="32"/>
      <c r="I67" s="32"/>
      <c r="J67" s="32"/>
      <c r="K67" s="32"/>
      <c r="L67" s="32"/>
      <c r="M67" s="77"/>
      <c r="N67" s="77"/>
      <c r="O67" s="77"/>
      <c r="P67" s="77"/>
      <c r="Q67" s="77"/>
      <c r="R67" s="77"/>
      <c r="S67" s="78"/>
    </row>
    <row r="68" spans="1:30" s="34" customFormat="1" ht="18" customHeight="1">
      <c r="A68" s="80"/>
      <c r="B68" s="39" t="s">
        <v>13</v>
      </c>
      <c r="C68" s="39"/>
      <c r="D68" s="39"/>
      <c r="E68" s="39"/>
      <c r="F68" s="39"/>
      <c r="G68" s="39"/>
      <c r="H68" s="39"/>
      <c r="I68" s="39"/>
      <c r="J68" s="39"/>
      <c r="K68" s="39"/>
      <c r="L68" s="39"/>
      <c r="M68" s="39"/>
      <c r="N68" s="39"/>
      <c r="O68" s="39"/>
      <c r="P68" s="39"/>
      <c r="Q68" s="39"/>
      <c r="R68" s="39"/>
      <c r="S68" s="81"/>
      <c r="T68" s="33"/>
      <c r="U68" s="18"/>
    </row>
    <row r="69" spans="1:30" s="34" customFormat="1" ht="18" customHeight="1">
      <c r="A69" s="80"/>
      <c r="B69" s="39" t="s">
        <v>14</v>
      </c>
      <c r="C69" s="39"/>
      <c r="D69" s="39"/>
      <c r="E69" s="39"/>
      <c r="F69" s="39"/>
      <c r="G69" s="39"/>
      <c r="H69" s="39"/>
      <c r="I69" s="39"/>
      <c r="J69" s="39"/>
      <c r="K69" s="39"/>
      <c r="L69" s="39"/>
      <c r="M69" s="39"/>
      <c r="N69" s="39"/>
      <c r="O69" s="39"/>
      <c r="P69" s="39"/>
      <c r="Q69" s="39"/>
      <c r="R69" s="39"/>
      <c r="S69" s="81"/>
      <c r="T69" s="33"/>
      <c r="U69" s="18"/>
      <c r="V69" s="39"/>
      <c r="W69" s="39"/>
      <c r="X69" s="39"/>
      <c r="Y69" s="39"/>
      <c r="Z69" s="39"/>
      <c r="AA69" s="39"/>
      <c r="AB69" s="39"/>
      <c r="AC69" s="39"/>
      <c r="AD69" s="39"/>
    </row>
    <row r="70" spans="1:30" s="34" customFormat="1" ht="18" customHeight="1">
      <c r="A70" s="80"/>
      <c r="B70" s="39" t="s">
        <v>44</v>
      </c>
      <c r="C70" s="39"/>
      <c r="D70" s="39"/>
      <c r="E70" s="39"/>
      <c r="F70" s="39"/>
      <c r="G70" s="39"/>
      <c r="H70" s="39"/>
      <c r="I70" s="39"/>
      <c r="J70" s="39"/>
      <c r="K70" s="39"/>
      <c r="L70" s="39"/>
      <c r="M70" s="39"/>
      <c r="N70" s="39"/>
      <c r="O70" s="39"/>
      <c r="P70" s="39"/>
      <c r="Q70" s="39"/>
      <c r="R70" s="39"/>
      <c r="S70" s="82"/>
      <c r="T70" s="39"/>
      <c r="U70" s="39"/>
    </row>
    <row r="71" spans="1:30" s="34" customFormat="1" ht="33" customHeight="1">
      <c r="A71" s="80"/>
      <c r="B71" s="83"/>
      <c r="C71" s="338" t="s">
        <v>151</v>
      </c>
      <c r="D71" s="338"/>
      <c r="E71" s="338"/>
      <c r="F71" s="338"/>
      <c r="G71" s="338"/>
      <c r="H71" s="338"/>
      <c r="I71" s="338"/>
      <c r="J71" s="338"/>
      <c r="K71" s="338"/>
      <c r="L71" s="338"/>
      <c r="M71" s="338"/>
      <c r="N71" s="338"/>
      <c r="O71" s="338"/>
      <c r="P71" s="338"/>
      <c r="Q71" s="338"/>
      <c r="R71" s="338"/>
      <c r="S71" s="339"/>
    </row>
    <row r="72" spans="1:30" s="34" customFormat="1" ht="16.2">
      <c r="A72" s="80"/>
      <c r="B72" s="83"/>
      <c r="C72" s="39" t="s">
        <v>78</v>
      </c>
      <c r="D72" s="39"/>
      <c r="E72" s="39"/>
      <c r="F72" s="39"/>
      <c r="G72" s="39"/>
      <c r="H72" s="39"/>
      <c r="I72" s="39"/>
      <c r="J72" s="39"/>
      <c r="K72" s="39"/>
      <c r="L72" s="39"/>
      <c r="M72" s="39"/>
      <c r="N72" s="39"/>
      <c r="O72" s="39"/>
      <c r="P72" s="39"/>
      <c r="Q72" s="39"/>
      <c r="R72" s="39"/>
      <c r="S72" s="81"/>
    </row>
    <row r="73" spans="1:30" s="34" customFormat="1" ht="16.2">
      <c r="A73" s="80"/>
      <c r="B73" s="83"/>
      <c r="C73" s="39" t="s">
        <v>82</v>
      </c>
      <c r="D73" s="39"/>
      <c r="E73" s="39"/>
      <c r="F73" s="39"/>
      <c r="G73" s="39"/>
      <c r="H73" s="39"/>
      <c r="I73" s="39"/>
      <c r="J73" s="39"/>
      <c r="K73" s="39"/>
      <c r="L73" s="39"/>
      <c r="M73" s="39"/>
      <c r="N73" s="39"/>
      <c r="O73" s="39"/>
      <c r="P73" s="39"/>
      <c r="Q73" s="39"/>
      <c r="R73" s="39"/>
      <c r="S73" s="82"/>
    </row>
    <row r="74" spans="1:30" ht="18.600000000000001" thickBot="1">
      <c r="A74" s="84"/>
      <c r="B74" s="74"/>
      <c r="C74" s="74"/>
      <c r="D74" s="74"/>
      <c r="E74" s="74"/>
      <c r="F74" s="74"/>
      <c r="G74" s="74"/>
      <c r="H74" s="74"/>
      <c r="I74" s="74"/>
      <c r="J74" s="74"/>
      <c r="K74" s="74"/>
      <c r="L74" s="74"/>
      <c r="M74" s="74"/>
      <c r="N74" s="74"/>
      <c r="O74" s="74"/>
      <c r="P74" s="74"/>
      <c r="Q74" s="74"/>
      <c r="R74" s="74"/>
      <c r="S74" s="85"/>
    </row>
    <row r="75" spans="1:30" ht="22.2" customHeight="1" thickBot="1">
      <c r="A75" s="124" t="s">
        <v>77</v>
      </c>
      <c r="B75" s="125"/>
      <c r="C75" s="126"/>
      <c r="D75" s="126"/>
      <c r="E75" s="126"/>
      <c r="F75" s="126"/>
      <c r="G75" s="126"/>
      <c r="H75" s="126"/>
      <c r="I75" s="126"/>
      <c r="J75" s="126"/>
      <c r="K75" s="126"/>
      <c r="L75" s="126"/>
      <c r="M75" s="126"/>
      <c r="N75" s="126"/>
      <c r="O75" s="126"/>
      <c r="P75" s="126"/>
      <c r="Q75" s="126"/>
      <c r="R75" s="126"/>
      <c r="S75" s="127"/>
    </row>
    <row r="76" spans="1:30" ht="19.5" customHeight="1" thickBot="1">
      <c r="A76" s="86"/>
      <c r="B76" s="215" t="s">
        <v>174</v>
      </c>
      <c r="C76" s="216"/>
      <c r="D76" s="216"/>
      <c r="E76" s="216"/>
      <c r="F76" s="217"/>
      <c r="G76" s="74"/>
      <c r="H76" s="74"/>
      <c r="I76" s="74"/>
      <c r="J76" s="74"/>
      <c r="K76" s="74"/>
      <c r="L76" s="74"/>
      <c r="M76" s="74"/>
      <c r="N76" s="74"/>
      <c r="O76" s="74"/>
      <c r="P76" s="74"/>
      <c r="Q76" s="74"/>
      <c r="R76" s="74"/>
      <c r="S76" s="85"/>
    </row>
    <row r="77" spans="1:30" ht="18.600000000000001" thickBot="1">
      <c r="A77" s="86"/>
      <c r="B77" s="232"/>
      <c r="C77" s="233"/>
      <c r="D77" s="233"/>
      <c r="E77" s="233"/>
      <c r="F77" s="234"/>
      <c r="G77" s="74"/>
      <c r="H77" s="74"/>
      <c r="I77" s="74"/>
      <c r="J77" s="74"/>
      <c r="K77" s="74"/>
      <c r="L77" s="74"/>
      <c r="M77" s="74"/>
      <c r="N77" s="74"/>
      <c r="O77" s="74"/>
      <c r="P77" s="74"/>
      <c r="Q77" s="74"/>
      <c r="R77" s="74"/>
      <c r="S77" s="85"/>
    </row>
    <row r="78" spans="1:30" ht="22.2" customHeight="1" thickBot="1">
      <c r="A78" s="86"/>
      <c r="B78" s="235" t="s">
        <v>84</v>
      </c>
      <c r="C78" s="236"/>
      <c r="D78" s="237" t="str">
        <f>IFERROR(VLOOKUP(B77,光熱費支援金基準額!C:E,3,FALSE),"")</f>
        <v/>
      </c>
      <c r="E78" s="238"/>
      <c r="F78" s="145" t="s">
        <v>12</v>
      </c>
      <c r="G78" s="74"/>
      <c r="H78" s="74"/>
      <c r="I78" s="74"/>
      <c r="J78" s="74"/>
      <c r="K78" s="74"/>
      <c r="L78" s="74"/>
      <c r="M78" s="74"/>
      <c r="N78" s="74"/>
      <c r="O78" s="74"/>
      <c r="P78" s="74"/>
      <c r="Q78" s="74"/>
      <c r="R78" s="74"/>
      <c r="S78" s="85"/>
    </row>
    <row r="79" spans="1:30" s="41" customFormat="1" ht="33.75" customHeight="1">
      <c r="A79" s="87"/>
      <c r="B79" s="230" t="s">
        <v>178</v>
      </c>
      <c r="C79" s="230"/>
      <c r="D79" s="230"/>
      <c r="E79" s="230"/>
      <c r="F79" s="230"/>
      <c r="G79" s="230"/>
      <c r="H79" s="230"/>
      <c r="I79" s="230"/>
      <c r="J79" s="230"/>
      <c r="K79" s="230"/>
      <c r="L79" s="230"/>
      <c r="M79" s="230"/>
      <c r="N79" s="230"/>
      <c r="O79" s="230"/>
      <c r="P79" s="230"/>
      <c r="Q79" s="230"/>
      <c r="R79" s="230"/>
      <c r="S79" s="231"/>
    </row>
    <row r="80" spans="1:30" ht="12.6" customHeight="1">
      <c r="A80" s="86"/>
      <c r="B80" s="88"/>
      <c r="C80" s="88"/>
      <c r="D80" s="16"/>
      <c r="E80" s="16"/>
      <c r="F80" s="16"/>
      <c r="G80" s="16"/>
      <c r="H80" s="16"/>
      <c r="I80" s="16"/>
      <c r="J80" s="16"/>
      <c r="K80" s="16"/>
      <c r="L80" s="16"/>
      <c r="M80" s="88"/>
      <c r="N80" s="88"/>
      <c r="O80" s="88"/>
      <c r="P80" s="88"/>
      <c r="Q80" s="88"/>
      <c r="R80" s="88"/>
      <c r="S80" s="85"/>
    </row>
    <row r="81" spans="1:19" s="40" customFormat="1" ht="19.95" customHeight="1">
      <c r="A81" s="76"/>
      <c r="B81" s="18" t="s">
        <v>27</v>
      </c>
      <c r="C81" s="77"/>
      <c r="D81" s="32"/>
      <c r="E81" s="32"/>
      <c r="F81" s="32"/>
      <c r="G81" s="32"/>
      <c r="H81" s="32"/>
      <c r="I81" s="32"/>
      <c r="J81" s="32"/>
      <c r="K81" s="32"/>
      <c r="L81" s="32"/>
      <c r="M81" s="77"/>
      <c r="N81" s="77"/>
      <c r="O81" s="77"/>
      <c r="P81" s="77"/>
      <c r="Q81" s="77"/>
      <c r="R81" s="77"/>
      <c r="S81" s="78"/>
    </row>
    <row r="82" spans="1:19" s="40" customFormat="1" ht="19.95" customHeight="1">
      <c r="A82" s="76"/>
      <c r="B82" s="18" t="s">
        <v>65</v>
      </c>
      <c r="C82" s="77"/>
      <c r="D82" s="32"/>
      <c r="E82" s="32"/>
      <c r="F82" s="32"/>
      <c r="G82" s="32"/>
      <c r="H82" s="32"/>
      <c r="I82" s="32"/>
      <c r="J82" s="32"/>
      <c r="K82" s="32"/>
      <c r="L82" s="32"/>
      <c r="M82" s="77"/>
      <c r="N82" s="77"/>
      <c r="O82" s="77"/>
      <c r="P82" s="77"/>
      <c r="Q82" s="77"/>
      <c r="R82" s="77"/>
      <c r="S82" s="78"/>
    </row>
    <row r="83" spans="1:19" s="40" customFormat="1" ht="19.95" customHeight="1">
      <c r="A83" s="76"/>
      <c r="B83" s="18" t="s">
        <v>144</v>
      </c>
      <c r="C83" s="77"/>
      <c r="D83" s="32"/>
      <c r="E83" s="32"/>
      <c r="F83" s="32"/>
      <c r="G83" s="32"/>
      <c r="H83" s="32"/>
      <c r="I83" s="32"/>
      <c r="J83" s="32"/>
      <c r="K83" s="32"/>
      <c r="L83" s="32"/>
      <c r="M83" s="77"/>
      <c r="N83" s="77"/>
      <c r="O83" s="77"/>
      <c r="P83" s="77"/>
      <c r="Q83" s="77"/>
      <c r="R83" s="77"/>
      <c r="S83" s="78"/>
    </row>
    <row r="84" spans="1:19" s="40" customFormat="1" ht="19.95" customHeight="1">
      <c r="A84" s="76"/>
      <c r="B84" s="179" t="s">
        <v>150</v>
      </c>
      <c r="C84" s="77"/>
      <c r="D84" s="32"/>
      <c r="E84" s="32"/>
      <c r="F84" s="32"/>
      <c r="G84" s="32"/>
      <c r="H84" s="32"/>
      <c r="I84" s="32"/>
      <c r="J84" s="32"/>
      <c r="K84" s="32"/>
      <c r="L84" s="32"/>
      <c r="M84" s="77"/>
      <c r="N84" s="77"/>
      <c r="O84" s="77"/>
      <c r="P84" s="77"/>
      <c r="Q84" s="77"/>
      <c r="R84" s="77"/>
      <c r="S84" s="78"/>
    </row>
    <row r="85" spans="1:19" ht="10.199999999999999" customHeight="1">
      <c r="A85" s="86"/>
      <c r="B85" s="88"/>
      <c r="C85" s="88"/>
      <c r="D85" s="16"/>
      <c r="E85" s="16"/>
      <c r="F85" s="16"/>
      <c r="G85" s="16"/>
      <c r="H85" s="16"/>
      <c r="I85" s="16"/>
      <c r="J85" s="16"/>
      <c r="K85" s="16"/>
      <c r="L85" s="16"/>
      <c r="M85" s="88"/>
      <c r="N85" s="88"/>
      <c r="O85" s="88"/>
      <c r="P85" s="88"/>
      <c r="Q85" s="88"/>
      <c r="R85" s="88"/>
      <c r="S85" s="85"/>
    </row>
    <row r="86" spans="1:19" s="15" customFormat="1" ht="22.2">
      <c r="A86" s="89"/>
      <c r="B86" s="39" t="s">
        <v>10</v>
      </c>
      <c r="C86" s="32"/>
      <c r="D86" s="16"/>
      <c r="E86" s="16"/>
      <c r="F86" s="16"/>
      <c r="G86" s="16"/>
      <c r="H86" s="16"/>
      <c r="I86" s="16"/>
      <c r="J86" s="16"/>
      <c r="K86" s="16"/>
      <c r="L86" s="16"/>
      <c r="M86" s="16"/>
      <c r="N86" s="16"/>
      <c r="O86" s="16"/>
      <c r="P86" s="16"/>
      <c r="Q86" s="16"/>
      <c r="R86" s="16"/>
      <c r="S86" s="90"/>
    </row>
    <row r="87" spans="1:19" s="15" customFormat="1" ht="22.2">
      <c r="A87" s="91"/>
      <c r="B87" s="39" t="s">
        <v>14</v>
      </c>
      <c r="C87" s="77"/>
      <c r="D87" s="88"/>
      <c r="E87" s="88"/>
      <c r="F87" s="88"/>
      <c r="G87" s="88"/>
      <c r="H87" s="88"/>
      <c r="I87" s="88"/>
      <c r="J87" s="88"/>
      <c r="K87" s="88"/>
      <c r="L87" s="88"/>
      <c r="M87" s="88"/>
      <c r="N87" s="88"/>
      <c r="O87" s="88"/>
      <c r="P87" s="88"/>
      <c r="Q87" s="88"/>
      <c r="R87" s="88"/>
      <c r="S87" s="90"/>
    </row>
    <row r="88" spans="1:19" s="15" customFormat="1" ht="22.2">
      <c r="A88" s="91"/>
      <c r="B88" s="39" t="s">
        <v>44</v>
      </c>
      <c r="C88" s="77"/>
      <c r="D88" s="88"/>
      <c r="E88" s="88"/>
      <c r="F88" s="88"/>
      <c r="G88" s="88"/>
      <c r="H88" s="88"/>
      <c r="I88" s="88"/>
      <c r="J88" s="88"/>
      <c r="K88" s="88"/>
      <c r="L88" s="88"/>
      <c r="M88" s="88"/>
      <c r="N88" s="88"/>
      <c r="O88" s="88"/>
      <c r="P88" s="88"/>
      <c r="Q88" s="88"/>
      <c r="R88" s="88"/>
      <c r="S88" s="90"/>
    </row>
    <row r="89" spans="1:19" s="15" customFormat="1" ht="19.2">
      <c r="A89" s="91"/>
      <c r="B89" s="83"/>
      <c r="C89" s="39" t="s">
        <v>149</v>
      </c>
      <c r="D89" s="88"/>
      <c r="E89" s="88"/>
      <c r="F89" s="88"/>
      <c r="G89" s="88"/>
      <c r="H89" s="88"/>
      <c r="I89" s="88"/>
      <c r="J89" s="88"/>
      <c r="K89" s="88"/>
      <c r="L89" s="88"/>
      <c r="M89" s="88"/>
      <c r="N89" s="88"/>
      <c r="O89" s="88"/>
      <c r="P89" s="88"/>
      <c r="Q89" s="88"/>
      <c r="R89" s="88"/>
      <c r="S89" s="90"/>
    </row>
    <row r="90" spans="1:19" s="15" customFormat="1" ht="19.8" thickBot="1">
      <c r="A90" s="92"/>
      <c r="B90" s="93"/>
      <c r="C90" s="94" t="s">
        <v>82</v>
      </c>
      <c r="D90" s="95"/>
      <c r="E90" s="95"/>
      <c r="F90" s="95"/>
      <c r="G90" s="95"/>
      <c r="H90" s="95"/>
      <c r="I90" s="95"/>
      <c r="J90" s="95"/>
      <c r="K90" s="95"/>
      <c r="L90" s="95"/>
      <c r="M90" s="95"/>
      <c r="N90" s="95"/>
      <c r="O90" s="95"/>
      <c r="P90" s="95"/>
      <c r="Q90" s="95"/>
      <c r="R90" s="95"/>
      <c r="S90" s="96"/>
    </row>
    <row r="91" spans="1:19" s="34" customFormat="1" ht="28.2" customHeight="1" thickBot="1">
      <c r="A91" s="250" t="s">
        <v>88</v>
      </c>
      <c r="B91" s="251"/>
      <c r="C91" s="251"/>
      <c r="D91" s="251"/>
      <c r="E91" s="251"/>
      <c r="F91" s="251"/>
      <c r="G91" s="251"/>
      <c r="H91" s="251"/>
      <c r="I91" s="251"/>
      <c r="J91" s="251"/>
      <c r="K91" s="251"/>
      <c r="L91" s="251"/>
      <c r="M91" s="251"/>
      <c r="N91" s="251"/>
      <c r="O91" s="251"/>
      <c r="P91" s="251"/>
      <c r="Q91" s="251"/>
      <c r="R91" s="251"/>
      <c r="S91" s="252"/>
    </row>
    <row r="92" spans="1:19" s="1" customFormat="1" ht="28.95" customHeight="1" thickBot="1">
      <c r="A92" s="46"/>
      <c r="B92" s="164" t="s">
        <v>18</v>
      </c>
      <c r="C92" s="8"/>
      <c r="D92" s="8"/>
      <c r="E92" s="8"/>
      <c r="F92" s="8"/>
      <c r="G92" s="8"/>
      <c r="H92" s="8"/>
      <c r="I92" s="8"/>
      <c r="J92" s="8"/>
      <c r="K92" s="8"/>
      <c r="L92" s="8"/>
      <c r="M92" s="8"/>
      <c r="N92" s="8"/>
      <c r="O92" s="9"/>
      <c r="P92" s="10"/>
      <c r="Q92" s="3"/>
      <c r="R92" s="3"/>
      <c r="S92" s="63"/>
    </row>
    <row r="93" spans="1:19" s="1" customFormat="1" ht="60" customHeight="1" thickBot="1">
      <c r="A93" s="263" t="s">
        <v>33</v>
      </c>
      <c r="B93" s="221" t="s">
        <v>155</v>
      </c>
      <c r="C93" s="222"/>
      <c r="D93" s="222"/>
      <c r="E93" s="222"/>
      <c r="F93" s="223"/>
      <c r="G93" s="215" t="s">
        <v>79</v>
      </c>
      <c r="H93" s="217"/>
      <c r="I93" s="215" t="s">
        <v>164</v>
      </c>
      <c r="J93" s="216"/>
      <c r="K93" s="216"/>
      <c r="L93" s="216"/>
      <c r="M93" s="217"/>
      <c r="N93" s="46"/>
      <c r="O93" s="49"/>
      <c r="P93" s="49"/>
      <c r="Q93" s="49"/>
      <c r="R93" s="49"/>
      <c r="S93" s="47"/>
    </row>
    <row r="94" spans="1:19" s="1" customFormat="1" ht="20.399999999999999" customHeight="1">
      <c r="A94" s="264"/>
      <c r="B94" s="171">
        <v>1</v>
      </c>
      <c r="C94" s="266"/>
      <c r="D94" s="267"/>
      <c r="E94" s="267"/>
      <c r="F94" s="267"/>
      <c r="G94" s="268"/>
      <c r="H94" s="269"/>
      <c r="I94" s="270"/>
      <c r="J94" s="271"/>
      <c r="K94" s="271"/>
      <c r="L94" s="271"/>
      <c r="M94" s="272"/>
      <c r="N94" s="46"/>
      <c r="O94" s="49"/>
      <c r="P94" s="49"/>
      <c r="Q94" s="49"/>
      <c r="R94" s="49"/>
      <c r="S94" s="47"/>
    </row>
    <row r="95" spans="1:19" s="1" customFormat="1" ht="20.399999999999999" customHeight="1">
      <c r="A95" s="264"/>
      <c r="B95" s="172">
        <v>2</v>
      </c>
      <c r="C95" s="188"/>
      <c r="D95" s="189"/>
      <c r="E95" s="189"/>
      <c r="F95" s="189"/>
      <c r="G95" s="210"/>
      <c r="H95" s="211"/>
      <c r="I95" s="212"/>
      <c r="J95" s="213"/>
      <c r="K95" s="213"/>
      <c r="L95" s="213"/>
      <c r="M95" s="214"/>
      <c r="N95" s="46"/>
      <c r="O95" s="49"/>
      <c r="P95" s="49"/>
      <c r="Q95" s="49"/>
      <c r="R95" s="49"/>
      <c r="S95" s="47"/>
    </row>
    <row r="96" spans="1:19" s="1" customFormat="1" ht="20.399999999999999" customHeight="1">
      <c r="A96" s="264"/>
      <c r="B96" s="172">
        <v>3</v>
      </c>
      <c r="C96" s="188"/>
      <c r="D96" s="189"/>
      <c r="E96" s="189"/>
      <c r="F96" s="189"/>
      <c r="G96" s="210"/>
      <c r="H96" s="211"/>
      <c r="I96" s="212"/>
      <c r="J96" s="213"/>
      <c r="K96" s="213"/>
      <c r="L96" s="213"/>
      <c r="M96" s="214"/>
      <c r="N96" s="46"/>
      <c r="O96" s="49"/>
      <c r="P96" s="49"/>
      <c r="Q96" s="49"/>
      <c r="R96" s="49"/>
      <c r="S96" s="47"/>
    </row>
    <row r="97" spans="1:19" s="1" customFormat="1" ht="20.399999999999999" customHeight="1">
      <c r="A97" s="264"/>
      <c r="B97" s="172">
        <v>4</v>
      </c>
      <c r="C97" s="188"/>
      <c r="D97" s="189"/>
      <c r="E97" s="189"/>
      <c r="F97" s="189"/>
      <c r="G97" s="210"/>
      <c r="H97" s="211"/>
      <c r="I97" s="212"/>
      <c r="J97" s="213"/>
      <c r="K97" s="213"/>
      <c r="L97" s="213"/>
      <c r="M97" s="214"/>
      <c r="N97" s="46"/>
      <c r="O97" s="49"/>
      <c r="P97" s="49"/>
      <c r="Q97" s="49"/>
      <c r="R97" s="49"/>
      <c r="S97" s="47"/>
    </row>
    <row r="98" spans="1:19" s="1" customFormat="1" ht="20.399999999999999" customHeight="1">
      <c r="A98" s="264"/>
      <c r="B98" s="172">
        <v>5</v>
      </c>
      <c r="C98" s="188"/>
      <c r="D98" s="189"/>
      <c r="E98" s="189"/>
      <c r="F98" s="189"/>
      <c r="G98" s="210"/>
      <c r="H98" s="211"/>
      <c r="I98" s="212"/>
      <c r="J98" s="213"/>
      <c r="K98" s="213"/>
      <c r="L98" s="213"/>
      <c r="M98" s="214"/>
      <c r="N98" s="46"/>
      <c r="O98" s="49"/>
      <c r="P98" s="49"/>
      <c r="Q98" s="49"/>
      <c r="R98" s="49"/>
      <c r="S98" s="47"/>
    </row>
    <row r="99" spans="1:19" s="1" customFormat="1" ht="20.399999999999999" customHeight="1">
      <c r="A99" s="264"/>
      <c r="B99" s="172">
        <v>6</v>
      </c>
      <c r="C99" s="188"/>
      <c r="D99" s="189"/>
      <c r="E99" s="189"/>
      <c r="F99" s="189"/>
      <c r="G99" s="210"/>
      <c r="H99" s="211"/>
      <c r="I99" s="212"/>
      <c r="J99" s="213"/>
      <c r="K99" s="213"/>
      <c r="L99" s="213"/>
      <c r="M99" s="214"/>
      <c r="N99" s="46"/>
      <c r="O99" s="49"/>
      <c r="P99" s="49"/>
      <c r="Q99" s="49"/>
      <c r="R99" s="49"/>
      <c r="S99" s="47"/>
    </row>
    <row r="100" spans="1:19" s="1" customFormat="1" ht="20.399999999999999" customHeight="1">
      <c r="A100" s="264"/>
      <c r="B100" s="172">
        <v>7</v>
      </c>
      <c r="C100" s="188"/>
      <c r="D100" s="189"/>
      <c r="E100" s="189"/>
      <c r="F100" s="189"/>
      <c r="G100" s="210"/>
      <c r="H100" s="211"/>
      <c r="I100" s="212"/>
      <c r="J100" s="213"/>
      <c r="K100" s="213"/>
      <c r="L100" s="213"/>
      <c r="M100" s="214"/>
      <c r="N100" s="46"/>
      <c r="O100" s="49"/>
      <c r="P100" s="49"/>
      <c r="Q100" s="49"/>
      <c r="R100" s="49"/>
      <c r="S100" s="47"/>
    </row>
    <row r="101" spans="1:19" s="1" customFormat="1" ht="20.399999999999999" customHeight="1">
      <c r="A101" s="264"/>
      <c r="B101" s="172">
        <v>8</v>
      </c>
      <c r="C101" s="188"/>
      <c r="D101" s="189"/>
      <c r="E101" s="189"/>
      <c r="F101" s="189"/>
      <c r="G101" s="210"/>
      <c r="H101" s="211"/>
      <c r="I101" s="212"/>
      <c r="J101" s="213"/>
      <c r="K101" s="213"/>
      <c r="L101" s="213"/>
      <c r="M101" s="214"/>
      <c r="N101" s="46"/>
      <c r="O101" s="49"/>
      <c r="P101" s="49"/>
      <c r="Q101" s="49"/>
      <c r="R101" s="49"/>
      <c r="S101" s="47"/>
    </row>
    <row r="102" spans="1:19" s="1" customFormat="1" ht="20.399999999999999" customHeight="1">
      <c r="A102" s="264"/>
      <c r="B102" s="172">
        <v>9</v>
      </c>
      <c r="C102" s="188"/>
      <c r="D102" s="189"/>
      <c r="E102" s="189"/>
      <c r="F102" s="190"/>
      <c r="G102" s="210"/>
      <c r="H102" s="211"/>
      <c r="I102" s="378"/>
      <c r="J102" s="379"/>
      <c r="K102" s="379"/>
      <c r="L102" s="379"/>
      <c r="M102" s="380"/>
      <c r="N102" s="46"/>
      <c r="O102" s="49"/>
      <c r="P102" s="49"/>
      <c r="Q102" s="49"/>
      <c r="R102" s="49"/>
      <c r="S102" s="47"/>
    </row>
    <row r="103" spans="1:19" s="1" customFormat="1" ht="20.399999999999999" customHeight="1" thickBot="1">
      <c r="A103" s="264"/>
      <c r="B103" s="172">
        <v>10</v>
      </c>
      <c r="C103" s="303"/>
      <c r="D103" s="304"/>
      <c r="E103" s="304"/>
      <c r="F103" s="304"/>
      <c r="G103" s="373"/>
      <c r="H103" s="374"/>
      <c r="I103" s="375"/>
      <c r="J103" s="376"/>
      <c r="K103" s="376"/>
      <c r="L103" s="376"/>
      <c r="M103" s="377"/>
      <c r="N103" s="46"/>
      <c r="O103" s="49"/>
      <c r="P103" s="49"/>
      <c r="Q103" s="49"/>
      <c r="R103" s="49"/>
      <c r="S103" s="47"/>
    </row>
    <row r="104" spans="1:19" s="1" customFormat="1" ht="33" customHeight="1" thickBot="1">
      <c r="A104" s="264"/>
      <c r="B104" s="215" t="s">
        <v>160</v>
      </c>
      <c r="C104" s="216"/>
      <c r="D104" s="216"/>
      <c r="E104" s="216"/>
      <c r="F104" s="217"/>
      <c r="G104" s="371">
        <f>COUNTIF(I94:M103,"自動車（病院・診療所）")</f>
        <v>0</v>
      </c>
      <c r="H104" s="372"/>
      <c r="I104" s="215" t="s">
        <v>15</v>
      </c>
      <c r="J104" s="217"/>
      <c r="K104" s="228">
        <f>17000*G104</f>
        <v>0</v>
      </c>
      <c r="L104" s="229"/>
      <c r="M104" s="121" t="s">
        <v>12</v>
      </c>
      <c r="N104" s="49"/>
      <c r="O104" s="49"/>
      <c r="P104" s="49"/>
      <c r="Q104" s="49"/>
      <c r="R104" s="49"/>
      <c r="S104" s="47"/>
    </row>
    <row r="105" spans="1:19" s="1" customFormat="1" ht="33" customHeight="1" thickBot="1">
      <c r="A105" s="264"/>
      <c r="B105" s="215" t="s">
        <v>161</v>
      </c>
      <c r="C105" s="216"/>
      <c r="D105" s="216"/>
      <c r="E105" s="216"/>
      <c r="F105" s="217"/>
      <c r="G105" s="371">
        <f>COUNTIF(I94:M103,"自動車（通所系）")</f>
        <v>0</v>
      </c>
      <c r="H105" s="372"/>
      <c r="I105" s="215" t="s">
        <v>15</v>
      </c>
      <c r="J105" s="217"/>
      <c r="K105" s="228">
        <f>18000*G105</f>
        <v>0</v>
      </c>
      <c r="L105" s="229"/>
      <c r="M105" s="121" t="s">
        <v>12</v>
      </c>
      <c r="N105" s="49"/>
      <c r="O105" s="49"/>
      <c r="P105" s="49"/>
      <c r="Q105" s="49"/>
      <c r="R105" s="49"/>
      <c r="S105" s="47"/>
    </row>
    <row r="106" spans="1:19" s="1" customFormat="1" ht="33" customHeight="1" thickBot="1">
      <c r="A106" s="264"/>
      <c r="B106" s="215" t="s">
        <v>162</v>
      </c>
      <c r="C106" s="216"/>
      <c r="D106" s="216"/>
      <c r="E106" s="216"/>
      <c r="F106" s="217"/>
      <c r="G106" s="426">
        <f>COUNTIF(I94:M103,"自動車（入所系）")</f>
        <v>0</v>
      </c>
      <c r="H106" s="427"/>
      <c r="I106" s="215" t="s">
        <v>15</v>
      </c>
      <c r="J106" s="217"/>
      <c r="K106" s="228">
        <f>11000*G106</f>
        <v>0</v>
      </c>
      <c r="L106" s="229"/>
      <c r="M106" s="121" t="s">
        <v>12</v>
      </c>
      <c r="N106" s="49"/>
      <c r="O106" s="49"/>
      <c r="P106" s="49"/>
      <c r="Q106" s="49"/>
      <c r="R106" s="49"/>
      <c r="S106" s="47"/>
    </row>
    <row r="107" spans="1:19" s="1" customFormat="1" ht="33" customHeight="1" thickBot="1">
      <c r="A107" s="264"/>
      <c r="B107" s="215" t="s">
        <v>163</v>
      </c>
      <c r="C107" s="216"/>
      <c r="D107" s="216"/>
      <c r="E107" s="216"/>
      <c r="F107" s="216"/>
      <c r="G107" s="371">
        <f>COUNTIF(I94:M103,"自動車（訪問系）")</f>
        <v>0</v>
      </c>
      <c r="H107" s="372"/>
      <c r="I107" s="216" t="s">
        <v>15</v>
      </c>
      <c r="J107" s="217"/>
      <c r="K107" s="228">
        <f>11000*G107</f>
        <v>0</v>
      </c>
      <c r="L107" s="229"/>
      <c r="M107" s="121" t="s">
        <v>12</v>
      </c>
      <c r="N107" s="49"/>
      <c r="P107" s="49"/>
      <c r="Q107" s="49"/>
      <c r="R107" s="49"/>
      <c r="S107" s="47"/>
    </row>
    <row r="108" spans="1:19" s="1" customFormat="1" ht="33" customHeight="1" thickBot="1">
      <c r="A108" s="264"/>
      <c r="B108" s="215" t="s">
        <v>165</v>
      </c>
      <c r="C108" s="216"/>
      <c r="D108" s="216"/>
      <c r="E108" s="216"/>
      <c r="F108" s="217"/>
      <c r="G108" s="226">
        <f>COUNTIF(I92:M101,"自動二輪車等（病院・診療所）")</f>
        <v>0</v>
      </c>
      <c r="H108" s="227"/>
      <c r="I108" s="215" t="s">
        <v>15</v>
      </c>
      <c r="J108" s="217"/>
      <c r="K108" s="228">
        <f>4700*G108</f>
        <v>0</v>
      </c>
      <c r="L108" s="229"/>
      <c r="M108" s="121" t="s">
        <v>12</v>
      </c>
      <c r="N108" s="49"/>
      <c r="O108" s="49"/>
      <c r="P108" s="49"/>
      <c r="Q108" s="49"/>
      <c r="R108" s="49"/>
      <c r="S108" s="47"/>
    </row>
    <row r="109" spans="1:19" s="1" customFormat="1" ht="33" customHeight="1" thickBot="1">
      <c r="A109" s="264"/>
      <c r="B109" s="215" t="s">
        <v>166</v>
      </c>
      <c r="C109" s="216"/>
      <c r="D109" s="216"/>
      <c r="E109" s="216"/>
      <c r="F109" s="217"/>
      <c r="G109" s="226">
        <f>COUNTIF(I94:M103,"自動二輪車等（訪問系）")</f>
        <v>0</v>
      </c>
      <c r="H109" s="227"/>
      <c r="I109" s="215" t="s">
        <v>15</v>
      </c>
      <c r="J109" s="217"/>
      <c r="K109" s="228">
        <f>3000*G109</f>
        <v>0</v>
      </c>
      <c r="L109" s="229"/>
      <c r="M109" s="121" t="s">
        <v>12</v>
      </c>
      <c r="N109" s="49"/>
      <c r="P109" s="49"/>
      <c r="Q109" s="49"/>
      <c r="R109" s="49"/>
      <c r="S109" s="47"/>
    </row>
    <row r="110" spans="1:19" s="1" customFormat="1" ht="28.5" customHeight="1" thickBot="1">
      <c r="A110" s="265"/>
      <c r="B110" s="414" t="s">
        <v>131</v>
      </c>
      <c r="C110" s="415"/>
      <c r="D110" s="415"/>
      <c r="E110" s="415"/>
      <c r="F110" s="416"/>
      <c r="G110" s="417">
        <f>SUM(G104:H109)</f>
        <v>0</v>
      </c>
      <c r="H110" s="418"/>
      <c r="I110" s="419" t="s">
        <v>132</v>
      </c>
      <c r="J110" s="420"/>
      <c r="K110" s="421">
        <f>SUM(K104:L109)</f>
        <v>0</v>
      </c>
      <c r="L110" s="422"/>
      <c r="M110" s="107" t="s">
        <v>12</v>
      </c>
      <c r="N110" s="49"/>
      <c r="O110" s="49"/>
      <c r="P110" s="49"/>
      <c r="Q110" s="49"/>
      <c r="R110" s="49"/>
      <c r="S110" s="47"/>
    </row>
    <row r="111" spans="1:19" s="1" customFormat="1" ht="21.45" customHeight="1" thickBot="1">
      <c r="A111" s="64"/>
      <c r="B111" s="19" t="s">
        <v>158</v>
      </c>
      <c r="C111" s="49"/>
      <c r="D111" s="7"/>
      <c r="E111" s="7"/>
      <c r="F111" s="7"/>
      <c r="G111" s="7"/>
      <c r="H111" s="7"/>
      <c r="I111" s="7"/>
      <c r="J111" s="7"/>
      <c r="K111" s="7"/>
      <c r="L111" s="7"/>
      <c r="M111" s="7"/>
      <c r="N111" s="7"/>
      <c r="O111" s="7"/>
      <c r="P111" s="423" t="s">
        <v>156</v>
      </c>
      <c r="Q111" s="423"/>
      <c r="R111" s="8"/>
      <c r="S111" s="47"/>
    </row>
    <row r="112" spans="1:19" s="1" customFormat="1" ht="21.45" customHeight="1" thickBot="1">
      <c r="A112" s="64"/>
      <c r="B112" s="118"/>
      <c r="C112" s="49"/>
      <c r="D112" s="7"/>
      <c r="E112" s="7"/>
      <c r="F112" s="7"/>
      <c r="G112" s="7"/>
      <c r="H112" s="7"/>
      <c r="I112" s="7"/>
      <c r="J112" s="7"/>
      <c r="K112" s="7"/>
      <c r="L112" s="7"/>
      <c r="M112" s="7"/>
      <c r="N112" s="7"/>
      <c r="O112" s="7"/>
      <c r="P112" s="388">
        <f>SUM(G107,G109)</f>
        <v>0</v>
      </c>
      <c r="Q112" s="389"/>
      <c r="R112" s="8"/>
      <c r="S112" s="47"/>
    </row>
    <row r="113" spans="1:19" s="1" customFormat="1" ht="20.399999999999999" customHeight="1" thickBot="1">
      <c r="A113" s="64"/>
      <c r="B113" s="113" t="s">
        <v>104</v>
      </c>
      <c r="C113" s="114"/>
      <c r="D113" s="115"/>
      <c r="E113" s="115"/>
      <c r="F113" s="115"/>
      <c r="G113" s="112"/>
      <c r="H113" s="112"/>
      <c r="I113" s="112"/>
      <c r="J113" s="112"/>
      <c r="K113" s="112"/>
      <c r="L113" s="112"/>
      <c r="M113" s="112"/>
      <c r="N113" s="112"/>
      <c r="O113" s="112"/>
      <c r="P113" s="112"/>
      <c r="Q113" s="112"/>
      <c r="R113" s="11"/>
      <c r="S113" s="65"/>
    </row>
    <row r="114" spans="1:19" s="1" customFormat="1" ht="33" customHeight="1" thickBot="1">
      <c r="A114" s="64"/>
      <c r="B114" s="119" t="s">
        <v>102</v>
      </c>
      <c r="C114" s="120"/>
      <c r="D114" s="390" t="s">
        <v>91</v>
      </c>
      <c r="E114" s="390"/>
      <c r="F114" s="391" t="s">
        <v>92</v>
      </c>
      <c r="G114" s="392"/>
      <c r="H114" s="392"/>
      <c r="I114" s="393"/>
      <c r="J114" s="394" t="s">
        <v>95</v>
      </c>
      <c r="K114" s="395"/>
      <c r="L114" s="395"/>
      <c r="M114" s="396"/>
      <c r="N114" s="397" t="s">
        <v>130</v>
      </c>
      <c r="O114" s="398"/>
      <c r="P114" s="399" t="s">
        <v>105</v>
      </c>
      <c r="Q114" s="400"/>
      <c r="R114" s="11"/>
      <c r="S114" s="47"/>
    </row>
    <row r="115" spans="1:19" s="1" customFormat="1" ht="19.5" customHeight="1" thickBot="1">
      <c r="A115" s="64"/>
      <c r="B115" s="424" t="s">
        <v>100</v>
      </c>
      <c r="C115" s="425"/>
      <c r="D115" s="401" t="s">
        <v>96</v>
      </c>
      <c r="E115" s="402"/>
      <c r="F115" s="403" t="s">
        <v>93</v>
      </c>
      <c r="G115" s="404"/>
      <c r="H115" s="404"/>
      <c r="I115" s="405"/>
      <c r="J115" s="401" t="s">
        <v>94</v>
      </c>
      <c r="K115" s="406"/>
      <c r="L115" s="406"/>
      <c r="M115" s="402"/>
      <c r="N115" s="403" t="s">
        <v>97</v>
      </c>
      <c r="O115" s="404"/>
      <c r="P115" s="412" t="s">
        <v>106</v>
      </c>
      <c r="Q115" s="413"/>
      <c r="R115" s="11"/>
      <c r="S115" s="47"/>
    </row>
    <row r="116" spans="1:19" s="1" customFormat="1" ht="21.75" customHeight="1" thickBot="1">
      <c r="A116" s="64"/>
      <c r="B116" s="168"/>
      <c r="C116" s="169" t="s">
        <v>101</v>
      </c>
      <c r="D116" s="276"/>
      <c r="E116" s="276"/>
      <c r="F116" s="277"/>
      <c r="G116" s="278"/>
      <c r="H116" s="278"/>
      <c r="I116" s="279"/>
      <c r="J116" s="277"/>
      <c r="K116" s="278"/>
      <c r="L116" s="278"/>
      <c r="M116" s="279"/>
      <c r="N116" s="384" t="e">
        <f>ROUNDUP(F116/J116,0)</f>
        <v>#DIV/0!</v>
      </c>
      <c r="O116" s="385"/>
      <c r="P116" s="386" t="e">
        <f>N116</f>
        <v>#DIV/0!</v>
      </c>
      <c r="Q116" s="387"/>
      <c r="R116" s="11"/>
      <c r="S116" s="47"/>
    </row>
    <row r="117" spans="1:19" s="20" customFormat="1" ht="20.399999999999999" customHeight="1">
      <c r="A117" s="170"/>
      <c r="B117" s="173" t="s">
        <v>89</v>
      </c>
      <c r="C117" s="38" t="s">
        <v>148</v>
      </c>
      <c r="D117" s="174"/>
      <c r="E117" s="174"/>
      <c r="F117" s="174"/>
      <c r="G117" s="174"/>
      <c r="H117" s="174"/>
      <c r="I117" s="174"/>
      <c r="J117" s="174"/>
      <c r="K117" s="174"/>
      <c r="L117" s="174"/>
      <c r="M117" s="174"/>
      <c r="N117" s="174"/>
      <c r="O117" s="174"/>
      <c r="P117" s="174"/>
      <c r="Q117" s="17"/>
      <c r="R117" s="174"/>
      <c r="S117" s="175"/>
    </row>
    <row r="118" spans="1:19" s="20" customFormat="1" ht="20.399999999999999" customHeight="1">
      <c r="A118" s="170"/>
      <c r="B118" s="173"/>
      <c r="C118" s="38" t="s">
        <v>99</v>
      </c>
      <c r="D118" s="174"/>
      <c r="E118" s="174"/>
      <c r="F118" s="174"/>
      <c r="G118" s="174"/>
      <c r="H118" s="174"/>
      <c r="I118" s="174"/>
      <c r="J118" s="174"/>
      <c r="K118" s="174"/>
      <c r="L118" s="174"/>
      <c r="M118" s="174"/>
      <c r="N118" s="174"/>
      <c r="O118" s="174"/>
      <c r="P118" s="174"/>
      <c r="Q118" s="17"/>
      <c r="R118" s="174"/>
      <c r="S118" s="175"/>
    </row>
    <row r="119" spans="1:19" s="20" customFormat="1" ht="20.399999999999999" customHeight="1">
      <c r="A119" s="170"/>
      <c r="B119" s="173"/>
      <c r="C119" s="38" t="s">
        <v>98</v>
      </c>
      <c r="D119" s="174"/>
      <c r="E119" s="174"/>
      <c r="F119" s="174"/>
      <c r="G119" s="174"/>
      <c r="H119" s="174"/>
      <c r="I119" s="174"/>
      <c r="J119" s="174"/>
      <c r="K119" s="174"/>
      <c r="L119" s="174"/>
      <c r="M119" s="174"/>
      <c r="N119" s="174"/>
      <c r="O119" s="174"/>
      <c r="P119" s="174"/>
      <c r="Q119" s="17"/>
      <c r="R119" s="174"/>
      <c r="S119" s="175"/>
    </row>
    <row r="120" spans="1:19" s="1" customFormat="1" ht="21.45" customHeight="1">
      <c r="A120" s="64"/>
      <c r="B120" s="19"/>
      <c r="C120" s="165"/>
      <c r="D120" s="165"/>
      <c r="E120" s="165"/>
      <c r="F120" s="165"/>
      <c r="G120" s="165"/>
      <c r="H120" s="165"/>
      <c r="I120" s="165"/>
      <c r="J120" s="165"/>
      <c r="K120" s="165"/>
      <c r="L120" s="165"/>
      <c r="M120" s="165"/>
      <c r="N120" s="165"/>
      <c r="O120" s="165"/>
      <c r="P120" s="165"/>
      <c r="Q120" s="165"/>
      <c r="R120" s="165"/>
      <c r="S120" s="117"/>
    </row>
    <row r="121" spans="1:19" s="34" customFormat="1" ht="18.45" customHeight="1">
      <c r="A121" s="66"/>
      <c r="B121" s="18" t="s">
        <v>27</v>
      </c>
      <c r="C121" s="178"/>
      <c r="D121" s="36"/>
      <c r="E121" s="36"/>
      <c r="F121" s="36"/>
      <c r="G121" s="36"/>
      <c r="H121" s="36"/>
      <c r="I121" s="36"/>
      <c r="J121" s="36"/>
      <c r="K121" s="36"/>
      <c r="L121" s="36"/>
      <c r="M121" s="36"/>
      <c r="N121" s="36"/>
      <c r="O121" s="36"/>
      <c r="P121" s="36"/>
      <c r="Q121" s="33"/>
      <c r="R121" s="36"/>
      <c r="S121" s="67"/>
    </row>
    <row r="122" spans="1:19" s="34" customFormat="1" ht="18.45" customHeight="1">
      <c r="A122" s="66"/>
      <c r="B122" s="18" t="s">
        <v>65</v>
      </c>
      <c r="C122" s="178"/>
      <c r="D122" s="36"/>
      <c r="E122" s="36"/>
      <c r="F122" s="36"/>
      <c r="G122" s="36"/>
      <c r="H122" s="36"/>
      <c r="I122" s="36"/>
      <c r="J122" s="36"/>
      <c r="K122" s="36"/>
      <c r="L122" s="36"/>
      <c r="M122" s="36"/>
      <c r="N122" s="36"/>
      <c r="O122" s="36"/>
      <c r="P122" s="36"/>
      <c r="Q122" s="33"/>
      <c r="R122" s="36"/>
      <c r="S122" s="67"/>
    </row>
    <row r="123" spans="1:19" s="34" customFormat="1" ht="18.45" customHeight="1">
      <c r="A123" s="66"/>
      <c r="B123" s="18" t="s">
        <v>147</v>
      </c>
      <c r="C123" s="178"/>
      <c r="D123" s="36"/>
      <c r="E123" s="36"/>
      <c r="F123" s="36"/>
      <c r="G123" s="36"/>
      <c r="H123" s="36"/>
      <c r="I123" s="36"/>
      <c r="J123" s="36"/>
      <c r="K123" s="36"/>
      <c r="L123" s="36"/>
      <c r="M123" s="36"/>
      <c r="N123" s="36"/>
      <c r="O123" s="36"/>
      <c r="P123" s="36"/>
      <c r="Q123" s="33"/>
      <c r="R123" s="36"/>
      <c r="S123" s="67"/>
    </row>
    <row r="124" spans="1:19" s="34" customFormat="1" ht="18.45" customHeight="1">
      <c r="A124" s="66"/>
      <c r="B124" s="39"/>
      <c r="C124" s="18"/>
      <c r="D124" s="36"/>
      <c r="E124" s="36"/>
      <c r="F124" s="36"/>
      <c r="G124" s="36"/>
      <c r="H124" s="36"/>
      <c r="I124" s="36"/>
      <c r="J124" s="36"/>
      <c r="K124" s="36"/>
      <c r="L124" s="36"/>
      <c r="M124" s="36"/>
      <c r="N124" s="36"/>
      <c r="O124" s="36"/>
      <c r="P124" s="36"/>
      <c r="Q124" s="33"/>
      <c r="R124" s="36"/>
      <c r="S124" s="67"/>
    </row>
    <row r="125" spans="1:19" s="34" customFormat="1" ht="18" customHeight="1">
      <c r="A125" s="66"/>
      <c r="B125" s="18" t="s">
        <v>10</v>
      </c>
      <c r="C125" s="39"/>
      <c r="D125" s="36"/>
      <c r="E125" s="36"/>
      <c r="F125" s="36"/>
      <c r="G125" s="36"/>
      <c r="H125" s="36"/>
      <c r="I125" s="36"/>
      <c r="J125" s="36"/>
      <c r="K125" s="36"/>
      <c r="L125" s="36"/>
      <c r="M125" s="36"/>
      <c r="N125" s="36"/>
      <c r="O125" s="36"/>
      <c r="P125" s="36"/>
      <c r="Q125" s="33"/>
      <c r="R125" s="36"/>
      <c r="S125" s="67"/>
    </row>
    <row r="126" spans="1:19" s="34" customFormat="1" ht="18" customHeight="1">
      <c r="A126" s="66"/>
      <c r="B126" s="18" t="s">
        <v>11</v>
      </c>
      <c r="C126" s="39"/>
      <c r="D126" s="36"/>
      <c r="E126" s="36"/>
      <c r="F126" s="36"/>
      <c r="G126" s="36"/>
      <c r="H126" s="36"/>
      <c r="I126" s="36"/>
      <c r="J126" s="36"/>
      <c r="K126" s="36"/>
      <c r="L126" s="36"/>
      <c r="M126" s="36"/>
      <c r="N126" s="36"/>
      <c r="O126" s="36"/>
      <c r="P126" s="36"/>
      <c r="Q126" s="33"/>
      <c r="R126" s="36"/>
      <c r="S126" s="67"/>
    </row>
    <row r="127" spans="1:19" s="34" customFormat="1" ht="18.600000000000001" customHeight="1">
      <c r="A127" s="66"/>
      <c r="B127" s="18" t="s">
        <v>44</v>
      </c>
      <c r="C127" s="39"/>
      <c r="D127" s="36"/>
      <c r="E127" s="36"/>
      <c r="F127" s="36"/>
      <c r="G127" s="36"/>
      <c r="H127" s="36"/>
      <c r="I127" s="36"/>
      <c r="J127" s="36"/>
      <c r="K127" s="36"/>
      <c r="L127" s="36"/>
      <c r="M127" s="36"/>
      <c r="N127" s="36"/>
      <c r="O127" s="36"/>
      <c r="P127" s="36"/>
      <c r="Q127" s="33"/>
      <c r="R127" s="36"/>
      <c r="S127" s="67"/>
    </row>
    <row r="128" spans="1:19" s="34" customFormat="1" ht="37.5" customHeight="1">
      <c r="A128" s="66"/>
      <c r="B128" s="59"/>
      <c r="C128" s="187" t="s">
        <v>34</v>
      </c>
      <c r="D128" s="187"/>
      <c r="E128" s="187"/>
      <c r="F128" s="187"/>
      <c r="G128" s="187"/>
      <c r="H128" s="187"/>
      <c r="I128" s="187"/>
      <c r="J128" s="187"/>
      <c r="K128" s="187"/>
      <c r="L128" s="187"/>
      <c r="M128" s="187"/>
      <c r="N128" s="187"/>
      <c r="O128" s="187"/>
      <c r="P128" s="187"/>
      <c r="Q128" s="187"/>
      <c r="R128" s="187"/>
      <c r="S128" s="67"/>
    </row>
    <row r="129" spans="1:16384" s="34" customFormat="1" ht="18.600000000000001" customHeight="1">
      <c r="A129" s="66"/>
      <c r="B129" s="59"/>
      <c r="C129" s="18" t="s">
        <v>181</v>
      </c>
      <c r="D129" s="36"/>
      <c r="E129" s="36"/>
      <c r="F129" s="36"/>
      <c r="G129" s="36"/>
      <c r="H129" s="36"/>
      <c r="I129" s="36"/>
      <c r="J129" s="36"/>
      <c r="K129" s="36"/>
      <c r="L129" s="36"/>
      <c r="M129" s="36"/>
      <c r="N129" s="36"/>
      <c r="O129" s="36"/>
      <c r="P129" s="36"/>
      <c r="Q129" s="33"/>
      <c r="R129" s="36"/>
      <c r="S129" s="67"/>
    </row>
    <row r="130" spans="1:16384" s="34" customFormat="1" ht="18.600000000000001" customHeight="1">
      <c r="A130" s="66"/>
      <c r="B130" s="59"/>
      <c r="C130" s="18" t="s">
        <v>35</v>
      </c>
      <c r="D130" s="36"/>
      <c r="E130" s="36"/>
      <c r="F130" s="36"/>
      <c r="G130" s="36"/>
      <c r="H130" s="36"/>
      <c r="I130" s="36"/>
      <c r="J130" s="36"/>
      <c r="K130" s="36"/>
      <c r="L130" s="36"/>
      <c r="M130" s="36"/>
      <c r="N130" s="36"/>
      <c r="O130" s="36"/>
      <c r="P130" s="36"/>
      <c r="Q130" s="33"/>
      <c r="R130" s="36"/>
      <c r="S130" s="67"/>
    </row>
    <row r="131" spans="1:16384" s="1" customFormat="1" ht="18.45" customHeight="1" thickBot="1">
      <c r="A131" s="68"/>
      <c r="B131" s="69"/>
      <c r="C131" s="11"/>
      <c r="D131" s="11"/>
      <c r="E131" s="11"/>
      <c r="F131" s="11"/>
      <c r="G131" s="11"/>
      <c r="H131" s="11"/>
      <c r="I131" s="11"/>
      <c r="J131" s="11"/>
      <c r="K131" s="11"/>
      <c r="L131" s="11"/>
      <c r="M131" s="11"/>
      <c r="N131" s="11"/>
      <c r="O131" s="11"/>
      <c r="P131" s="11"/>
      <c r="Q131" s="11"/>
      <c r="R131" s="11"/>
      <c r="S131" s="6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73" t="s">
        <v>25</v>
      </c>
      <c r="B132" s="274"/>
      <c r="C132" s="274"/>
      <c r="D132" s="274"/>
      <c r="E132" s="274"/>
      <c r="F132" s="274"/>
      <c r="G132" s="274"/>
      <c r="H132" s="274"/>
      <c r="I132" s="274"/>
      <c r="J132" s="274"/>
      <c r="K132" s="274"/>
      <c r="L132" s="274"/>
      <c r="M132" s="274"/>
      <c r="N132" s="274"/>
      <c r="O132" s="274"/>
      <c r="P132" s="274"/>
      <c r="Q132" s="274"/>
      <c r="R132" s="274"/>
      <c r="S132" s="275"/>
    </row>
    <row r="133" spans="1:16384" s="60" customFormat="1" ht="12" customHeight="1" thickBot="1">
      <c r="A133" s="97"/>
      <c r="B133" s="98"/>
      <c r="C133" s="98"/>
      <c r="D133" s="98"/>
      <c r="E133" s="98"/>
      <c r="F133" s="98"/>
      <c r="G133" s="98"/>
      <c r="H133" s="98"/>
      <c r="I133" s="98"/>
      <c r="J133" s="98"/>
      <c r="K133" s="98"/>
      <c r="L133" s="98"/>
      <c r="M133" s="98"/>
      <c r="N133" s="98"/>
      <c r="O133" s="98"/>
      <c r="P133" s="98"/>
      <c r="Q133" s="98"/>
      <c r="R133" s="98"/>
      <c r="S133" s="99"/>
    </row>
    <row r="134" spans="1:16384" s="43" customFormat="1" ht="28.2" customHeight="1" thickTop="1">
      <c r="A134" s="100"/>
      <c r="B134" s="246" t="s">
        <v>85</v>
      </c>
      <c r="C134" s="246"/>
      <c r="D134" s="244">
        <f>E42+IF(D78="",0,(IF(D78&gt;=50000,D78)))</f>
        <v>0</v>
      </c>
      <c r="E134" s="244"/>
      <c r="F134" s="244"/>
      <c r="G134" s="62"/>
      <c r="H134" s="257" t="s">
        <v>45</v>
      </c>
      <c r="I134" s="258"/>
      <c r="J134" s="258"/>
      <c r="K134" s="258"/>
      <c r="L134" s="258"/>
      <c r="M134" s="258"/>
      <c r="N134" s="259"/>
      <c r="O134" s="253">
        <f>SUM(D134:F135)</f>
        <v>0</v>
      </c>
      <c r="P134" s="253"/>
      <c r="Q134" s="254"/>
      <c r="R134" s="101"/>
      <c r="S134" s="102"/>
    </row>
    <row r="135" spans="1:16384" s="43" customFormat="1" ht="28.2" customHeight="1" thickBot="1">
      <c r="A135" s="100"/>
      <c r="B135" s="246" t="s">
        <v>86</v>
      </c>
      <c r="C135" s="246"/>
      <c r="D135" s="247">
        <f>K110</f>
        <v>0</v>
      </c>
      <c r="E135" s="248"/>
      <c r="F135" s="249"/>
      <c r="G135" s="62"/>
      <c r="H135" s="260"/>
      <c r="I135" s="261"/>
      <c r="J135" s="261"/>
      <c r="K135" s="261"/>
      <c r="L135" s="261"/>
      <c r="M135" s="261"/>
      <c r="N135" s="262"/>
      <c r="O135" s="255"/>
      <c r="P135" s="255"/>
      <c r="Q135" s="256"/>
      <c r="R135" s="101"/>
      <c r="S135" s="102"/>
    </row>
    <row r="136" spans="1:16384" s="43" customFormat="1" ht="22.8" thickTop="1">
      <c r="A136" s="100"/>
      <c r="B136" s="242"/>
      <c r="C136" s="243"/>
      <c r="D136" s="245"/>
      <c r="E136" s="245"/>
      <c r="F136" s="245"/>
      <c r="G136" s="101"/>
      <c r="H136" s="101"/>
      <c r="I136" s="101"/>
      <c r="J136" s="101"/>
      <c r="K136" s="101"/>
      <c r="L136" s="101"/>
      <c r="M136" s="101"/>
      <c r="N136" s="101"/>
      <c r="O136" s="101"/>
      <c r="P136" s="101"/>
      <c r="Q136" s="101"/>
      <c r="R136" s="62" t="s">
        <v>26</v>
      </c>
      <c r="S136" s="102"/>
    </row>
    <row r="137" spans="1:16384" ht="18.600000000000001" thickBot="1">
      <c r="A137" s="103"/>
      <c r="B137" s="104"/>
      <c r="C137" s="104"/>
      <c r="D137" s="104"/>
      <c r="E137" s="104"/>
      <c r="F137" s="104"/>
      <c r="G137" s="104"/>
      <c r="H137" s="104"/>
      <c r="I137" s="104"/>
      <c r="J137" s="104"/>
      <c r="K137" s="104"/>
      <c r="L137" s="104"/>
      <c r="M137" s="104"/>
      <c r="N137" s="104"/>
      <c r="O137" s="104"/>
      <c r="P137" s="104"/>
      <c r="Q137" s="104"/>
      <c r="R137" s="104"/>
      <c r="S137" s="105"/>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K13:M13"/>
    <mergeCell ref="N13:O13"/>
    <mergeCell ref="P13:Q13"/>
    <mergeCell ref="R13:S13"/>
    <mergeCell ref="K18:N18"/>
    <mergeCell ref="Q18:S18"/>
    <mergeCell ref="P115:Q115"/>
    <mergeCell ref="B110:F110"/>
    <mergeCell ref="G110:H110"/>
    <mergeCell ref="I110:J110"/>
    <mergeCell ref="K110:L110"/>
    <mergeCell ref="P111:Q111"/>
    <mergeCell ref="B109:F109"/>
    <mergeCell ref="G109:H109"/>
    <mergeCell ref="I109:J109"/>
    <mergeCell ref="K109:L109"/>
    <mergeCell ref="B115:C115"/>
    <mergeCell ref="B105:F105"/>
    <mergeCell ref="G105:H105"/>
    <mergeCell ref="I105:J105"/>
    <mergeCell ref="K105:L105"/>
    <mergeCell ref="B106:F106"/>
    <mergeCell ref="G106:H106"/>
    <mergeCell ref="I106:J106"/>
    <mergeCell ref="K106:L106"/>
    <mergeCell ref="B107:F107"/>
    <mergeCell ref="K19:N19"/>
    <mergeCell ref="E19:J19"/>
    <mergeCell ref="N116:O116"/>
    <mergeCell ref="P116:Q116"/>
    <mergeCell ref="P112:Q112"/>
    <mergeCell ref="D114:E114"/>
    <mergeCell ref="F114:I114"/>
    <mergeCell ref="J114:M114"/>
    <mergeCell ref="N114:O114"/>
    <mergeCell ref="P114:Q114"/>
    <mergeCell ref="D115:E115"/>
    <mergeCell ref="F115:I115"/>
    <mergeCell ref="J115:M115"/>
    <mergeCell ref="N115:O115"/>
    <mergeCell ref="A1:C1"/>
    <mergeCell ref="G18:J18"/>
    <mergeCell ref="C31:S31"/>
    <mergeCell ref="B49:C49"/>
    <mergeCell ref="E42:I42"/>
    <mergeCell ref="G107:H107"/>
    <mergeCell ref="I107:J107"/>
    <mergeCell ref="K107:L107"/>
    <mergeCell ref="C99:F99"/>
    <mergeCell ref="G99:H99"/>
    <mergeCell ref="I99:M99"/>
    <mergeCell ref="C100:F100"/>
    <mergeCell ref="G100:H100"/>
    <mergeCell ref="C103:F103"/>
    <mergeCell ref="G103:H103"/>
    <mergeCell ref="I103:M103"/>
    <mergeCell ref="B104:F104"/>
    <mergeCell ref="G104:H104"/>
    <mergeCell ref="I104:J104"/>
    <mergeCell ref="K104:L104"/>
    <mergeCell ref="G102:H102"/>
    <mergeCell ref="I102:M102"/>
    <mergeCell ref="O18:P18"/>
    <mergeCell ref="D18:F18"/>
    <mergeCell ref="K22:N22"/>
    <mergeCell ref="C71:S71"/>
    <mergeCell ref="I100:M100"/>
    <mergeCell ref="A33:S33"/>
    <mergeCell ref="D49:G49"/>
    <mergeCell ref="D50:G50"/>
    <mergeCell ref="K40:M40"/>
    <mergeCell ref="B39:D39"/>
    <mergeCell ref="E40:F40"/>
    <mergeCell ref="E41:F41"/>
    <mergeCell ref="B40:D40"/>
    <mergeCell ref="B41:D41"/>
    <mergeCell ref="I97:M97"/>
    <mergeCell ref="C98:F98"/>
    <mergeCell ref="G98:H98"/>
    <mergeCell ref="I98:M98"/>
    <mergeCell ref="H41:J41"/>
    <mergeCell ref="B50:C50"/>
    <mergeCell ref="C26:R26"/>
    <mergeCell ref="C29:R29"/>
    <mergeCell ref="C30:R30"/>
    <mergeCell ref="B25:R25"/>
    <mergeCell ref="C28:S28"/>
    <mergeCell ref="A34:S34"/>
    <mergeCell ref="R2:S2"/>
    <mergeCell ref="A3:S3"/>
    <mergeCell ref="D7:S7"/>
    <mergeCell ref="D8:S8"/>
    <mergeCell ref="D9:S9"/>
    <mergeCell ref="D10:S12"/>
    <mergeCell ref="C19:C20"/>
    <mergeCell ref="D20:S20"/>
    <mergeCell ref="D15:S15"/>
    <mergeCell ref="D17:S17"/>
    <mergeCell ref="O19:R19"/>
    <mergeCell ref="O4:S4"/>
    <mergeCell ref="A7:B22"/>
    <mergeCell ref="D16:S16"/>
    <mergeCell ref="E13:J13"/>
    <mergeCell ref="K21:N21"/>
    <mergeCell ref="C13:C14"/>
    <mergeCell ref="D14:S14"/>
    <mergeCell ref="D21:J21"/>
    <mergeCell ref="D22:J22"/>
    <mergeCell ref="O21:S21"/>
    <mergeCell ref="O22:S22"/>
    <mergeCell ref="B136:C136"/>
    <mergeCell ref="D134:F134"/>
    <mergeCell ref="D136:F136"/>
    <mergeCell ref="B135:C135"/>
    <mergeCell ref="D135:F135"/>
    <mergeCell ref="A91:S91"/>
    <mergeCell ref="B134:C134"/>
    <mergeCell ref="O134:Q135"/>
    <mergeCell ref="H134:N135"/>
    <mergeCell ref="A93:A110"/>
    <mergeCell ref="B93:F93"/>
    <mergeCell ref="G93:H93"/>
    <mergeCell ref="I93:M93"/>
    <mergeCell ref="C94:F94"/>
    <mergeCell ref="G94:H94"/>
    <mergeCell ref="I94:M94"/>
    <mergeCell ref="C95:F95"/>
    <mergeCell ref="G95:H95"/>
    <mergeCell ref="I95:M95"/>
    <mergeCell ref="G97:H97"/>
    <mergeCell ref="A132:S132"/>
    <mergeCell ref="D116:E116"/>
    <mergeCell ref="F116:I116"/>
    <mergeCell ref="J116:M116"/>
    <mergeCell ref="E39:G39"/>
    <mergeCell ref="K41:M41"/>
    <mergeCell ref="K39:M39"/>
    <mergeCell ref="H39:J39"/>
    <mergeCell ref="B46:C46"/>
    <mergeCell ref="B47:C47"/>
    <mergeCell ref="B108:F108"/>
    <mergeCell ref="G108:H108"/>
    <mergeCell ref="I108:J108"/>
    <mergeCell ref="K108:L108"/>
    <mergeCell ref="B79:S79"/>
    <mergeCell ref="B77:F77"/>
    <mergeCell ref="B78:C78"/>
    <mergeCell ref="B76:F76"/>
    <mergeCell ref="D78:E78"/>
    <mergeCell ref="H40:J40"/>
    <mergeCell ref="O39:P39"/>
    <mergeCell ref="C101:F101"/>
    <mergeCell ref="G101:H101"/>
    <mergeCell ref="I101:M101"/>
    <mergeCell ref="B35:S36"/>
    <mergeCell ref="B37:S37"/>
    <mergeCell ref="C128:R128"/>
    <mergeCell ref="C102:F102"/>
    <mergeCell ref="B53:C53"/>
    <mergeCell ref="B54:C54"/>
    <mergeCell ref="D56:E56"/>
    <mergeCell ref="B56:C56"/>
    <mergeCell ref="B57:C57"/>
    <mergeCell ref="B58:C58"/>
    <mergeCell ref="B59:C59"/>
    <mergeCell ref="B60:C60"/>
    <mergeCell ref="B61:C61"/>
    <mergeCell ref="B62:C62"/>
    <mergeCell ref="D57:E57"/>
    <mergeCell ref="D58:E58"/>
    <mergeCell ref="D59:E59"/>
    <mergeCell ref="D60:E60"/>
    <mergeCell ref="D61:E61"/>
    <mergeCell ref="D62:E62"/>
    <mergeCell ref="C96:F96"/>
    <mergeCell ref="G96:H96"/>
    <mergeCell ref="I96:M96"/>
    <mergeCell ref="C97:F97"/>
  </mergeCells>
  <phoneticPr fontId="1"/>
  <pageMargins left="0.70866141732283472" right="0.51181102362204722" top="0.35433070866141736" bottom="0.35433070866141736" header="0.31496062992125984" footer="0.31496062992125984"/>
  <pageSetup paperSize="9" scale="53" fitToHeight="0" orientation="portrait" r:id="rId1"/>
  <rowBreaks count="2" manualBreakCount="2">
    <brk id="32" max="18" man="1"/>
    <brk id="90"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45720</xdr:colOff>
                    <xdr:row>70</xdr:row>
                    <xdr:rowOff>22860</xdr:rowOff>
                  </from>
                  <to>
                    <xdr:col>2</xdr:col>
                    <xdr:colOff>45720</xdr:colOff>
                    <xdr:row>70</xdr:row>
                    <xdr:rowOff>213360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1</xdr:col>
                    <xdr:colOff>38100</xdr:colOff>
                    <xdr:row>126</xdr:row>
                    <xdr:rowOff>198120</xdr:rowOff>
                  </from>
                  <to>
                    <xdr:col>2</xdr:col>
                    <xdr:colOff>441960</xdr:colOff>
                    <xdr:row>127</xdr:row>
                    <xdr:rowOff>236220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1</xdr:col>
                    <xdr:colOff>38100</xdr:colOff>
                    <xdr:row>128</xdr:row>
                    <xdr:rowOff>7620</xdr:rowOff>
                  </from>
                  <to>
                    <xdr:col>2</xdr:col>
                    <xdr:colOff>441960</xdr:colOff>
                    <xdr:row>129</xdr:row>
                    <xdr:rowOff>7620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1</xdr:col>
                    <xdr:colOff>38100</xdr:colOff>
                    <xdr:row>28</xdr:row>
                    <xdr:rowOff>99060</xdr:rowOff>
                  </from>
                  <to>
                    <xdr:col>2</xdr:col>
                    <xdr:colOff>38100</xdr:colOff>
                    <xdr:row>28</xdr:row>
                    <xdr:rowOff>327660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1</xdr:col>
                    <xdr:colOff>38100</xdr:colOff>
                    <xdr:row>29</xdr:row>
                    <xdr:rowOff>175260</xdr:rowOff>
                  </from>
                  <to>
                    <xdr:col>2</xdr:col>
                    <xdr:colOff>38100</xdr:colOff>
                    <xdr:row>29</xdr:row>
                    <xdr:rowOff>403860</xdr:rowOff>
                  </to>
                </anchor>
              </controlPr>
            </control>
          </mc:Choice>
        </mc:AlternateContent>
        <mc:AlternateContent xmlns:mc="http://schemas.openxmlformats.org/markup-compatibility/2006">
          <mc:Choice Requires="x14">
            <control shapeId="1082" r:id="rId17" name="Check Box 58">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1085" r:id="rId18" name="Check Box 61">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1086" r:id="rId19" name="Check Box 62">
              <controlPr defaultSize="0" autoFill="0" autoLine="0" autoPict="0">
                <anchor moveWithCells="1">
                  <from>
                    <xdr:col>1</xdr:col>
                    <xdr:colOff>60960</xdr:colOff>
                    <xdr:row>30</xdr:row>
                    <xdr:rowOff>312420</xdr:rowOff>
                  </from>
                  <to>
                    <xdr:col>2</xdr:col>
                    <xdr:colOff>60960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1CA42814-E3EF-4CFB-9BAD-1E861B55E108}">
          <x14:formula1>
            <xm:f>分類!$E$2:$E$29</xm:f>
          </x14:formula1>
          <xm:sqref>K18:N18</xm:sqref>
        </x14:dataValidation>
        <x14:dataValidation type="list" allowBlank="1" showInputMessage="1" showErrorMessage="1" xr:uid="{F2978CD3-811E-48B6-81EB-CDFCC171E316}">
          <x14:formula1>
            <xm:f>分類!$E$30:$E$59</xm:f>
          </x14:formula1>
          <xm:sqref>Q18:S18</xm:sqref>
        </x14:dataValidation>
        <x14:dataValidation type="list" allowBlank="1" showInputMessage="1" showErrorMessage="1" xr:uid="{23959474-97C7-47F6-ABF3-7E92B0BFF2C1}">
          <x14:formula1>
            <xm:f>分類!$B$2:$B$12</xm:f>
          </x14:formula1>
          <xm:sqref>D15:S15</xm:sqref>
        </x14:dataValidation>
        <x14:dataValidation type="list" allowBlank="1" showInputMessage="1" showErrorMessage="1" xr:uid="{801D2A1B-97BC-4BB0-A7A4-49FCB2D87D7D}">
          <x14:formula1>
            <xm:f>分類!$B$15:$B$16</xm:f>
          </x14:formula1>
          <xm:sqref>D50 B47 B50</xm:sqref>
        </x14:dataValidation>
        <x14:dataValidation type="list" allowBlank="1" showInputMessage="1" showErrorMessage="1" xr:uid="{64BAD22C-90F3-4422-B202-6FD2E52367D7}">
          <x14:formula1>
            <xm:f>分類!$B$19:$B$20</xm:f>
          </x14:formula1>
          <xm:sqref>B54</xm:sqref>
        </x14:dataValidation>
        <x14:dataValidation type="list" allowBlank="1" showInputMessage="1" showErrorMessage="1" xr:uid="{4D0C8CA7-365E-4222-8144-C98EF0C062A3}">
          <x14:formula1>
            <xm:f>分類!$B$23:$B$28</xm:f>
          </x14:formula1>
          <xm:sqref>I94:I103</xm:sqref>
        </x14:dataValidation>
        <x14:dataValidation type="list" allowBlank="1" showInputMessage="1" showErrorMessage="1" xr:uid="{84D01FE2-42C0-456B-A72A-242CD43D822B}">
          <x14:formula1>
            <xm:f>分類!$B$31:$B$32</xm:f>
          </x14:formula1>
          <xm:sqref>G94:G103</xm:sqref>
        </x14:dataValidation>
        <x14:dataValidation type="list" allowBlank="1" showInputMessage="1" showErrorMessage="1" xr:uid="{D3AC8B4B-1BDD-4A20-88BC-8A97F783F919}">
          <x14:formula1>
            <xm:f>分類!$B$35:$B$36</xm:f>
          </x14:formula1>
          <xm:sqref>C114</xm:sqref>
        </x14:dataValidation>
        <x14:dataValidation type="list" allowBlank="1" showInputMessage="1" showErrorMessage="1" xr:uid="{758CEED7-DECD-4584-A537-5FBE353B1834}">
          <x14:formula1>
            <xm:f>光熱費支援金基準額!$C$20:$C$22</xm:f>
          </x14:formula1>
          <xm:sqref>B77:F77</xm:sqref>
        </x14:dataValidation>
        <x14:dataValidation type="list" allowBlank="1" showInputMessage="1" showErrorMessage="1" xr:uid="{270D9CA8-615E-4370-A008-2BA8C729A1B3}">
          <x14:formula1>
            <xm:f>分類!$E$30:$E$46</xm:f>
          </x14:formula1>
          <xm:sqref>B57:C62</xm:sqref>
        </x14:dataValidation>
        <x14:dataValidation type="list" allowBlank="1" showInputMessage="1" showErrorMessage="1" xr:uid="{BB1A9083-E319-4F35-B47A-9131F9DD5C21}">
          <x14:formula1>
            <xm:f>光熱費支援金基準額!$F$3:$F$5</xm:f>
          </x14:formula1>
          <xm:sqref>K40:M41</xm:sqref>
        </x14:dataValidation>
        <x14:dataValidation type="list" allowBlank="1" showInputMessage="1" showErrorMessage="1" xr:uid="{6B13AEEA-8D0E-498C-9FAE-FE294EDAF9C4}">
          <x14:formula1>
            <xm:f>光熱費支援金基準額!$C$3:$C$19</xm:f>
          </x14:formula1>
          <xm:sqref>B40:D41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D11E-6DB5-4CD8-B803-15B4F3D7FFE3}">
  <dimension ref="B1:E59"/>
  <sheetViews>
    <sheetView workbookViewId="0">
      <selection activeCell="D13" sqref="D13"/>
    </sheetView>
  </sheetViews>
  <sheetFormatPr defaultRowHeight="18"/>
  <cols>
    <col min="2" max="2" width="35.8984375" customWidth="1"/>
    <col min="4" max="4" width="17.3984375" style="136" customWidth="1"/>
    <col min="5" max="5" width="56.69921875" style="135" bestFit="1" customWidth="1"/>
  </cols>
  <sheetData>
    <row r="1" spans="2:5">
      <c r="B1" s="152" t="s">
        <v>112</v>
      </c>
      <c r="D1" s="150"/>
      <c r="E1" s="151" t="s">
        <v>128</v>
      </c>
    </row>
    <row r="2" spans="2:5">
      <c r="B2" s="157" t="s">
        <v>72</v>
      </c>
      <c r="D2" s="142" t="s">
        <v>129</v>
      </c>
      <c r="E2" s="147" t="s">
        <v>186</v>
      </c>
    </row>
    <row r="3" spans="2:5">
      <c r="B3" s="157" t="s">
        <v>73</v>
      </c>
      <c r="D3" s="142"/>
      <c r="E3" s="147" t="s">
        <v>188</v>
      </c>
    </row>
    <row r="4" spans="2:5">
      <c r="B4" s="157" t="s">
        <v>111</v>
      </c>
      <c r="D4" s="142"/>
      <c r="E4" s="147" t="s">
        <v>189</v>
      </c>
    </row>
    <row r="5" spans="2:5">
      <c r="B5" s="157" t="s">
        <v>74</v>
      </c>
      <c r="D5" s="142"/>
      <c r="E5" s="147" t="s">
        <v>190</v>
      </c>
    </row>
    <row r="6" spans="2:5">
      <c r="B6" s="158" t="s">
        <v>56</v>
      </c>
      <c r="D6" s="142"/>
      <c r="E6" s="147" t="s">
        <v>191</v>
      </c>
    </row>
    <row r="7" spans="2:5">
      <c r="B7" s="157" t="s">
        <v>75</v>
      </c>
      <c r="D7" s="142"/>
      <c r="E7" s="147" t="s">
        <v>192</v>
      </c>
    </row>
    <row r="8" spans="2:5">
      <c r="B8" s="157" t="s">
        <v>103</v>
      </c>
      <c r="D8" s="142"/>
      <c r="E8" s="147" t="s">
        <v>193</v>
      </c>
    </row>
    <row r="9" spans="2:5">
      <c r="B9" s="157" t="s">
        <v>31</v>
      </c>
      <c r="D9" s="142"/>
      <c r="E9" s="147" t="s">
        <v>194</v>
      </c>
    </row>
    <row r="10" spans="2:5">
      <c r="B10" s="157" t="s">
        <v>55</v>
      </c>
      <c r="D10" s="142"/>
      <c r="E10" s="147" t="s">
        <v>195</v>
      </c>
    </row>
    <row r="11" spans="2:5">
      <c r="B11" s="157" t="s">
        <v>29</v>
      </c>
      <c r="D11" s="142"/>
      <c r="E11" s="147" t="s">
        <v>196</v>
      </c>
    </row>
    <row r="12" spans="2:5">
      <c r="B12" s="159" t="s">
        <v>30</v>
      </c>
      <c r="D12" s="142"/>
      <c r="E12" s="147" t="s">
        <v>197</v>
      </c>
    </row>
    <row r="13" spans="2:5">
      <c r="D13" s="142"/>
      <c r="E13" s="147" t="s">
        <v>187</v>
      </c>
    </row>
    <row r="14" spans="2:5">
      <c r="B14" s="152" t="s">
        <v>58</v>
      </c>
      <c r="D14" s="142"/>
      <c r="E14" s="147" t="s">
        <v>198</v>
      </c>
    </row>
    <row r="15" spans="2:5">
      <c r="B15" s="157" t="s">
        <v>59</v>
      </c>
      <c r="D15" s="142"/>
      <c r="E15" s="147" t="s">
        <v>200</v>
      </c>
    </row>
    <row r="16" spans="2:5">
      <c r="B16" s="159" t="s">
        <v>60</v>
      </c>
      <c r="D16" s="142"/>
      <c r="E16" s="147" t="s">
        <v>201</v>
      </c>
    </row>
    <row r="17" spans="2:5">
      <c r="D17" s="142"/>
      <c r="E17" s="147" t="s">
        <v>202</v>
      </c>
    </row>
    <row r="18" spans="2:5">
      <c r="B18" s="152" t="s">
        <v>137</v>
      </c>
      <c r="D18" s="142"/>
      <c r="E18" s="147" t="s">
        <v>203</v>
      </c>
    </row>
    <row r="19" spans="2:5">
      <c r="B19" s="158" t="s">
        <v>62</v>
      </c>
      <c r="D19" s="142"/>
      <c r="E19" s="147" t="s">
        <v>199</v>
      </c>
    </row>
    <row r="20" spans="2:5">
      <c r="B20" s="160" t="s">
        <v>63</v>
      </c>
      <c r="D20" s="142"/>
      <c r="E20" s="147" t="s">
        <v>204</v>
      </c>
    </row>
    <row r="21" spans="2:5">
      <c r="B21" s="136"/>
      <c r="D21" s="142"/>
      <c r="E21" s="147" t="s">
        <v>205</v>
      </c>
    </row>
    <row r="22" spans="2:5">
      <c r="B22" s="161" t="s">
        <v>167</v>
      </c>
      <c r="D22" s="142"/>
      <c r="E22" s="147" t="s">
        <v>206</v>
      </c>
    </row>
    <row r="23" spans="2:5">
      <c r="B23" s="158" t="s">
        <v>168</v>
      </c>
      <c r="D23" s="142"/>
      <c r="E23" s="147" t="s">
        <v>207</v>
      </c>
    </row>
    <row r="24" spans="2:5">
      <c r="B24" s="158" t="s">
        <v>169</v>
      </c>
      <c r="D24" s="142"/>
      <c r="E24" s="147" t="s">
        <v>208</v>
      </c>
    </row>
    <row r="25" spans="2:5">
      <c r="B25" s="158" t="s">
        <v>170</v>
      </c>
      <c r="D25" s="142"/>
      <c r="E25" s="147" t="s">
        <v>209</v>
      </c>
    </row>
    <row r="26" spans="2:5">
      <c r="B26" s="158" t="s">
        <v>171</v>
      </c>
      <c r="D26" s="142"/>
      <c r="E26" s="147" t="s">
        <v>210</v>
      </c>
    </row>
    <row r="27" spans="2:5">
      <c r="B27" s="158" t="s">
        <v>173</v>
      </c>
      <c r="D27" s="142"/>
      <c r="E27" s="147" t="s">
        <v>211</v>
      </c>
    </row>
    <row r="28" spans="2:5">
      <c r="B28" s="160" t="s">
        <v>172</v>
      </c>
      <c r="D28" s="142"/>
      <c r="E28" s="147" t="s">
        <v>212</v>
      </c>
    </row>
    <row r="29" spans="2:5">
      <c r="B29" s="136"/>
      <c r="D29" s="143"/>
      <c r="E29" s="148" t="s">
        <v>213</v>
      </c>
    </row>
    <row r="30" spans="2:5">
      <c r="B30" s="161" t="s">
        <v>138</v>
      </c>
      <c r="D30" s="146" t="s">
        <v>103</v>
      </c>
      <c r="E30" s="149" t="s">
        <v>215</v>
      </c>
    </row>
    <row r="31" spans="2:5">
      <c r="B31" s="158" t="s">
        <v>80</v>
      </c>
      <c r="D31" s="142"/>
      <c r="E31" s="147" t="s">
        <v>216</v>
      </c>
    </row>
    <row r="32" spans="2:5">
      <c r="B32" s="160" t="s">
        <v>81</v>
      </c>
      <c r="D32" s="142"/>
      <c r="E32" s="147" t="s">
        <v>217</v>
      </c>
    </row>
    <row r="33" spans="2:5">
      <c r="D33" s="142"/>
      <c r="E33" s="147" t="s">
        <v>218</v>
      </c>
    </row>
    <row r="34" spans="2:5">
      <c r="B34" s="161" t="s">
        <v>157</v>
      </c>
      <c r="D34" s="142"/>
      <c r="E34" s="147" t="s">
        <v>219</v>
      </c>
    </row>
    <row r="35" spans="2:5">
      <c r="B35" s="158" t="s">
        <v>129</v>
      </c>
      <c r="D35" s="142"/>
      <c r="E35" s="147" t="s">
        <v>220</v>
      </c>
    </row>
    <row r="36" spans="2:5">
      <c r="B36" s="160" t="s">
        <v>103</v>
      </c>
      <c r="D36" s="142"/>
      <c r="E36" s="147" t="s">
        <v>221</v>
      </c>
    </row>
    <row r="37" spans="2:5">
      <c r="D37" s="142"/>
      <c r="E37" s="147" t="s">
        <v>214</v>
      </c>
    </row>
    <row r="38" spans="2:5">
      <c r="D38" s="142"/>
      <c r="E38" s="147" t="s">
        <v>223</v>
      </c>
    </row>
    <row r="39" spans="2:5">
      <c r="D39" s="142"/>
      <c r="E39" s="147" t="s">
        <v>224</v>
      </c>
    </row>
    <row r="40" spans="2:5">
      <c r="D40" s="142"/>
      <c r="E40" s="147" t="s">
        <v>225</v>
      </c>
    </row>
    <row r="41" spans="2:5">
      <c r="D41" s="142"/>
      <c r="E41" s="147" t="s">
        <v>226</v>
      </c>
    </row>
    <row r="42" spans="2:5">
      <c r="D42" s="142"/>
      <c r="E42" s="147" t="s">
        <v>227</v>
      </c>
    </row>
    <row r="43" spans="2:5">
      <c r="D43" s="142"/>
      <c r="E43" s="147" t="s">
        <v>228</v>
      </c>
    </row>
    <row r="44" spans="2:5">
      <c r="D44" s="142"/>
      <c r="E44" s="147" t="s">
        <v>229</v>
      </c>
    </row>
    <row r="45" spans="2:5">
      <c r="D45" s="142"/>
      <c r="E45" s="147" t="s">
        <v>230</v>
      </c>
    </row>
    <row r="46" spans="2:5">
      <c r="D46" s="142"/>
      <c r="E46" s="147" t="s">
        <v>222</v>
      </c>
    </row>
    <row r="47" spans="2:5">
      <c r="D47" s="142"/>
      <c r="E47" s="147" t="s">
        <v>231</v>
      </c>
    </row>
    <row r="48" spans="2:5">
      <c r="D48" s="142"/>
      <c r="E48" s="147" t="s">
        <v>232</v>
      </c>
    </row>
    <row r="49" spans="4:5">
      <c r="D49" s="142"/>
      <c r="E49" s="147" t="s">
        <v>233</v>
      </c>
    </row>
    <row r="50" spans="4:5">
      <c r="D50" s="142"/>
      <c r="E50" s="147" t="s">
        <v>234</v>
      </c>
    </row>
    <row r="51" spans="4:5">
      <c r="D51" s="142"/>
      <c r="E51" s="147" t="s">
        <v>235</v>
      </c>
    </row>
    <row r="52" spans="4:5">
      <c r="D52" s="142"/>
      <c r="E52" s="147" t="s">
        <v>236</v>
      </c>
    </row>
    <row r="53" spans="4:5">
      <c r="D53" s="142"/>
      <c r="E53" s="147" t="s">
        <v>237</v>
      </c>
    </row>
    <row r="54" spans="4:5">
      <c r="D54" s="142"/>
      <c r="E54" s="147" t="s">
        <v>238</v>
      </c>
    </row>
    <row r="55" spans="4:5">
      <c r="D55" s="142"/>
      <c r="E55" s="147" t="s">
        <v>239</v>
      </c>
    </row>
    <row r="56" spans="4:5">
      <c r="D56" s="142"/>
      <c r="E56" s="147" t="s">
        <v>240</v>
      </c>
    </row>
    <row r="57" spans="4:5">
      <c r="D57" s="142"/>
      <c r="E57" s="147" t="s">
        <v>241</v>
      </c>
    </row>
    <row r="58" spans="4:5">
      <c r="D58" s="142"/>
      <c r="E58" s="147" t="s">
        <v>242</v>
      </c>
    </row>
    <row r="59" spans="4:5">
      <c r="D59" s="143"/>
      <c r="E59" s="148" t="s">
        <v>243</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DB97-1976-41B8-A234-7CE03157A0FF}">
  <dimension ref="B2:G22"/>
  <sheetViews>
    <sheetView zoomScale="85" zoomScaleNormal="85" workbookViewId="0">
      <selection activeCell="C20" sqref="C20"/>
    </sheetView>
  </sheetViews>
  <sheetFormatPr defaultRowHeight="18"/>
  <cols>
    <col min="2" max="2" width="19.69921875" customWidth="1"/>
    <col min="3" max="3" width="44.19921875" customWidth="1"/>
    <col min="6" max="6" width="36" customWidth="1"/>
  </cols>
  <sheetData>
    <row r="2" spans="2:7">
      <c r="B2" s="153"/>
      <c r="C2" s="154" t="s">
        <v>115</v>
      </c>
      <c r="D2" s="154" t="s">
        <v>116</v>
      </c>
      <c r="E2" s="155" t="s">
        <v>117</v>
      </c>
      <c r="F2" s="156" t="s">
        <v>136</v>
      </c>
      <c r="G2" s="155" t="s">
        <v>135</v>
      </c>
    </row>
    <row r="3" spans="2:7">
      <c r="B3" s="137" t="s">
        <v>19</v>
      </c>
      <c r="C3" s="74" t="s">
        <v>49</v>
      </c>
      <c r="D3" s="138" t="s">
        <v>107</v>
      </c>
      <c r="E3" s="162">
        <v>15000</v>
      </c>
      <c r="F3" s="142" t="s">
        <v>69</v>
      </c>
      <c r="G3" s="162">
        <v>10000</v>
      </c>
    </row>
    <row r="4" spans="2:7">
      <c r="B4" s="137"/>
      <c r="C4" s="74" t="s">
        <v>48</v>
      </c>
      <c r="D4" s="138" t="s">
        <v>107</v>
      </c>
      <c r="E4" s="162">
        <v>15000</v>
      </c>
      <c r="F4" s="142" t="s">
        <v>70</v>
      </c>
      <c r="G4" s="162">
        <v>20000</v>
      </c>
    </row>
    <row r="5" spans="2:7">
      <c r="B5" s="137"/>
      <c r="C5" s="74" t="s">
        <v>46</v>
      </c>
      <c r="D5" s="138" t="s">
        <v>108</v>
      </c>
      <c r="E5" s="162">
        <v>100000</v>
      </c>
      <c r="F5" s="143" t="s">
        <v>71</v>
      </c>
      <c r="G5" s="163">
        <v>0</v>
      </c>
    </row>
    <row r="6" spans="2:7">
      <c r="B6" s="137"/>
      <c r="C6" s="74" t="s">
        <v>47</v>
      </c>
      <c r="D6" s="138" t="s">
        <v>108</v>
      </c>
      <c r="E6" s="162">
        <v>100000</v>
      </c>
    </row>
    <row r="7" spans="2:7">
      <c r="B7" s="137" t="s">
        <v>32</v>
      </c>
      <c r="C7" s="74" t="s">
        <v>50</v>
      </c>
      <c r="D7" s="138" t="s">
        <v>108</v>
      </c>
      <c r="E7" s="162">
        <v>50000</v>
      </c>
    </row>
    <row r="8" spans="2:7">
      <c r="B8" s="137" t="s">
        <v>28</v>
      </c>
      <c r="C8" s="74" t="s">
        <v>28</v>
      </c>
      <c r="D8" s="138" t="s">
        <v>108</v>
      </c>
      <c r="E8" s="162">
        <v>50000</v>
      </c>
    </row>
    <row r="9" spans="2:7">
      <c r="B9" s="137" t="s">
        <v>20</v>
      </c>
      <c r="C9" s="74" t="s">
        <v>247</v>
      </c>
      <c r="D9" s="138" t="s">
        <v>109</v>
      </c>
      <c r="E9" s="162">
        <v>7000</v>
      </c>
    </row>
    <row r="10" spans="2:7">
      <c r="B10" s="137"/>
      <c r="C10" s="74" t="s">
        <v>248</v>
      </c>
      <c r="D10" s="138" t="s">
        <v>109</v>
      </c>
      <c r="E10" s="162">
        <v>3000</v>
      </c>
    </row>
    <row r="11" spans="2:7">
      <c r="B11" s="137"/>
      <c r="C11" s="74" t="s">
        <v>249</v>
      </c>
      <c r="D11" s="138" t="s">
        <v>108</v>
      </c>
      <c r="E11" s="162">
        <v>10000</v>
      </c>
    </row>
    <row r="12" spans="2:7">
      <c r="B12" s="137" t="s">
        <v>61</v>
      </c>
      <c r="C12" s="74" t="s">
        <v>250</v>
      </c>
      <c r="D12" s="138" t="s">
        <v>109</v>
      </c>
      <c r="E12" s="162">
        <v>6000</v>
      </c>
    </row>
    <row r="13" spans="2:7">
      <c r="B13" s="137"/>
      <c r="C13" s="74" t="s">
        <v>251</v>
      </c>
      <c r="D13" s="138" t="s">
        <v>109</v>
      </c>
      <c r="E13" s="162">
        <v>2000</v>
      </c>
    </row>
    <row r="14" spans="2:7">
      <c r="B14" s="137"/>
      <c r="C14" s="74" t="s">
        <v>252</v>
      </c>
      <c r="D14" s="138" t="s">
        <v>108</v>
      </c>
      <c r="E14" s="162">
        <v>10000</v>
      </c>
    </row>
    <row r="15" spans="2:7">
      <c r="B15" s="137" t="s">
        <v>21</v>
      </c>
      <c r="C15" s="74" t="s">
        <v>54</v>
      </c>
      <c r="D15" s="138" t="s">
        <v>109</v>
      </c>
      <c r="E15" s="162">
        <v>4000</v>
      </c>
    </row>
    <row r="16" spans="2:7">
      <c r="B16" s="137" t="s">
        <v>22</v>
      </c>
      <c r="C16" s="74" t="s">
        <v>51</v>
      </c>
      <c r="D16" s="138" t="s">
        <v>108</v>
      </c>
      <c r="E16" s="162">
        <v>20000</v>
      </c>
    </row>
    <row r="17" spans="2:5">
      <c r="B17" s="137"/>
      <c r="C17" s="74" t="s">
        <v>52</v>
      </c>
      <c r="D17" s="138" t="s">
        <v>108</v>
      </c>
      <c r="E17" s="162">
        <v>60000</v>
      </c>
    </row>
    <row r="18" spans="2:5">
      <c r="B18" s="137"/>
      <c r="C18" s="74" t="s">
        <v>53</v>
      </c>
      <c r="D18" s="138" t="s">
        <v>108</v>
      </c>
      <c r="E18" s="162">
        <v>200000</v>
      </c>
    </row>
    <row r="19" spans="2:5">
      <c r="B19" s="137" t="s">
        <v>23</v>
      </c>
      <c r="C19" s="74" t="s">
        <v>23</v>
      </c>
      <c r="D19" s="138" t="s">
        <v>110</v>
      </c>
      <c r="E19" s="162">
        <v>10000</v>
      </c>
    </row>
    <row r="20" spans="2:5">
      <c r="B20" s="137" t="s">
        <v>24</v>
      </c>
      <c r="C20" s="74" t="s">
        <v>176</v>
      </c>
      <c r="D20" s="138" t="s">
        <v>108</v>
      </c>
      <c r="E20" s="162">
        <v>190000</v>
      </c>
    </row>
    <row r="21" spans="2:5">
      <c r="B21" s="137"/>
      <c r="C21" s="176" t="s">
        <v>175</v>
      </c>
      <c r="D21" s="138" t="s">
        <v>108</v>
      </c>
      <c r="E21" s="162">
        <v>120000</v>
      </c>
    </row>
    <row r="22" spans="2:5">
      <c r="B22" s="139"/>
      <c r="C22" s="140" t="s">
        <v>177</v>
      </c>
      <c r="D22" s="141" t="s">
        <v>108</v>
      </c>
      <c r="E22" s="163">
        <v>50000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申請書様式</vt:lpstr>
      <vt:lpstr>分類</vt:lpstr>
      <vt:lpstr>光熱費支援金基準額</vt:lpstr>
      <vt:lpstr>申請書様式!Print_Area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2022-12-08T07:09:16Z</dcterms:modified>
</cp:coreProperties>
</file>